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8370" windowHeight="468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DI239" i="1" l="1"/>
  <c r="DH239" i="1"/>
  <c r="DF239" i="1"/>
  <c r="BU239" i="1"/>
  <c r="BT239" i="1"/>
  <c r="BL239" i="1"/>
  <c r="BF239" i="1"/>
  <c r="AZ239" i="1"/>
  <c r="BM239" i="1" s="1"/>
  <c r="BP239" i="1" s="1"/>
  <c r="AU239" i="1"/>
  <c r="AS239" i="1" s="1"/>
  <c r="AL239" i="1"/>
  <c r="I239" i="1" s="1"/>
  <c r="H239" i="1" s="1"/>
  <c r="AG239" i="1"/>
  <c r="Y239" i="1"/>
  <c r="X239" i="1"/>
  <c r="W239" i="1" s="1"/>
  <c r="P239" i="1"/>
  <c r="N239" i="1"/>
  <c r="J239" i="1"/>
  <c r="BI239" i="1" s="1"/>
  <c r="DI238" i="1"/>
  <c r="DH238" i="1"/>
  <c r="DF238" i="1"/>
  <c r="BU238" i="1"/>
  <c r="BT238" i="1"/>
  <c r="BL238" i="1"/>
  <c r="BF238" i="1"/>
  <c r="AZ238" i="1"/>
  <c r="BM238" i="1" s="1"/>
  <c r="BP238" i="1" s="1"/>
  <c r="AU238" i="1"/>
  <c r="AT238" i="1"/>
  <c r="AS238" i="1"/>
  <c r="AL238" i="1"/>
  <c r="I238" i="1" s="1"/>
  <c r="AG238" i="1"/>
  <c r="AF238" i="1"/>
  <c r="AE238" i="1"/>
  <c r="Y238" i="1"/>
  <c r="X238" i="1"/>
  <c r="W238" i="1" s="1"/>
  <c r="P238" i="1"/>
  <c r="N238" i="1"/>
  <c r="K238" i="1"/>
  <c r="J238" i="1"/>
  <c r="BI238" i="1" s="1"/>
  <c r="H238" i="1"/>
  <c r="DI237" i="1"/>
  <c r="DH237" i="1"/>
  <c r="DF237" i="1"/>
  <c r="BU237" i="1"/>
  <c r="BT237" i="1"/>
  <c r="BL237" i="1"/>
  <c r="BF237" i="1"/>
  <c r="AZ237" i="1"/>
  <c r="BM237" i="1" s="1"/>
  <c r="BP237" i="1" s="1"/>
  <c r="AU237" i="1"/>
  <c r="AS237" i="1" s="1"/>
  <c r="N237" i="1" s="1"/>
  <c r="AL237" i="1"/>
  <c r="I237" i="1" s="1"/>
  <c r="H237" i="1" s="1"/>
  <c r="AG237" i="1"/>
  <c r="Y237" i="1"/>
  <c r="X237" i="1"/>
  <c r="W237" i="1" s="1"/>
  <c r="P237" i="1"/>
  <c r="J237" i="1"/>
  <c r="BI237" i="1" s="1"/>
  <c r="DI236" i="1"/>
  <c r="DH236" i="1"/>
  <c r="DF236" i="1"/>
  <c r="BU236" i="1"/>
  <c r="BT236" i="1"/>
  <c r="BL236" i="1"/>
  <c r="BF236" i="1"/>
  <c r="AZ236" i="1"/>
  <c r="BM236" i="1" s="1"/>
  <c r="BP236" i="1" s="1"/>
  <c r="AU236" i="1"/>
  <c r="AT236" i="1"/>
  <c r="AS236" i="1"/>
  <c r="AL236" i="1"/>
  <c r="I236" i="1" s="1"/>
  <c r="AG236" i="1"/>
  <c r="AF236" i="1"/>
  <c r="AE236" i="1"/>
  <c r="Y236" i="1"/>
  <c r="X236" i="1"/>
  <c r="W236" i="1" s="1"/>
  <c r="P236" i="1"/>
  <c r="N236" i="1"/>
  <c r="K236" i="1"/>
  <c r="J236" i="1"/>
  <c r="BI236" i="1" s="1"/>
  <c r="H236" i="1"/>
  <c r="DI235" i="1"/>
  <c r="DH235" i="1"/>
  <c r="DF235" i="1"/>
  <c r="BU235" i="1"/>
  <c r="BT235" i="1"/>
  <c r="BL235" i="1"/>
  <c r="BF235" i="1"/>
  <c r="AZ235" i="1"/>
  <c r="BM235" i="1" s="1"/>
  <c r="BP235" i="1" s="1"/>
  <c r="AU235" i="1"/>
  <c r="AS235" i="1" s="1"/>
  <c r="AL235" i="1"/>
  <c r="I235" i="1" s="1"/>
  <c r="H235" i="1" s="1"/>
  <c r="AG235" i="1"/>
  <c r="Y235" i="1"/>
  <c r="X235" i="1"/>
  <c r="W235" i="1" s="1"/>
  <c r="P235" i="1"/>
  <c r="N235" i="1"/>
  <c r="J235" i="1"/>
  <c r="BI235" i="1" s="1"/>
  <c r="DI234" i="1"/>
  <c r="DH234" i="1"/>
  <c r="DF234" i="1"/>
  <c r="DG234" i="1" s="1"/>
  <c r="BH234" i="1" s="1"/>
  <c r="BJ234" i="1" s="1"/>
  <c r="BU234" i="1"/>
  <c r="BT234" i="1"/>
  <c r="BR234" i="1"/>
  <c r="BV234" i="1" s="1"/>
  <c r="BW234" i="1" s="1"/>
  <c r="BL234" i="1"/>
  <c r="BF234" i="1"/>
  <c r="AZ234" i="1"/>
  <c r="BM234" i="1" s="1"/>
  <c r="BP234" i="1" s="1"/>
  <c r="AU234" i="1"/>
  <c r="AT234" i="1"/>
  <c r="AS234" i="1"/>
  <c r="AL234" i="1"/>
  <c r="I234" i="1" s="1"/>
  <c r="AG234" i="1"/>
  <c r="AF234" i="1"/>
  <c r="AE234" i="1"/>
  <c r="Y234" i="1"/>
  <c r="X234" i="1"/>
  <c r="W234" i="1" s="1"/>
  <c r="P234" i="1"/>
  <c r="N234" i="1"/>
  <c r="K234" i="1"/>
  <c r="J234" i="1"/>
  <c r="BI234" i="1" s="1"/>
  <c r="H234" i="1"/>
  <c r="DI233" i="1"/>
  <c r="DH233" i="1"/>
  <c r="DF233" i="1"/>
  <c r="BU233" i="1"/>
  <c r="BT233" i="1"/>
  <c r="BR233" i="1"/>
  <c r="BV233" i="1" s="1"/>
  <c r="BW233" i="1" s="1"/>
  <c r="BP233" i="1"/>
  <c r="BL233" i="1"/>
  <c r="BF233" i="1"/>
  <c r="AZ233" i="1"/>
  <c r="BM233" i="1" s="1"/>
  <c r="AU233" i="1"/>
  <c r="AS233" i="1" s="1"/>
  <c r="N233" i="1" s="1"/>
  <c r="AT233" i="1"/>
  <c r="AL233" i="1"/>
  <c r="I233" i="1" s="1"/>
  <c r="AG233" i="1"/>
  <c r="AF233" i="1"/>
  <c r="Y233" i="1"/>
  <c r="X233" i="1"/>
  <c r="W233" i="1" s="1"/>
  <c r="P233" i="1"/>
  <c r="J233" i="1"/>
  <c r="BI233" i="1" s="1"/>
  <c r="H233" i="1"/>
  <c r="DI232" i="1"/>
  <c r="DH232" i="1"/>
  <c r="DF232" i="1"/>
  <c r="BU232" i="1"/>
  <c r="BT232" i="1"/>
  <c r="BP232" i="1"/>
  <c r="BL232" i="1"/>
  <c r="BF232" i="1"/>
  <c r="AZ232" i="1"/>
  <c r="BM232" i="1" s="1"/>
  <c r="AU232" i="1"/>
  <c r="AT232" i="1"/>
  <c r="AS232" i="1"/>
  <c r="AL232" i="1"/>
  <c r="I232" i="1" s="1"/>
  <c r="H232" i="1" s="1"/>
  <c r="AG232" i="1"/>
  <c r="AF232" i="1"/>
  <c r="AE232" i="1"/>
  <c r="Y232" i="1"/>
  <c r="X232" i="1"/>
  <c r="W232" i="1" s="1"/>
  <c r="P232" i="1"/>
  <c r="N232" i="1"/>
  <c r="K232" i="1"/>
  <c r="J232" i="1"/>
  <c r="BI232" i="1" s="1"/>
  <c r="DI231" i="1"/>
  <c r="DH231" i="1"/>
  <c r="DF231" i="1"/>
  <c r="BU231" i="1"/>
  <c r="BT231" i="1"/>
  <c r="BM231" i="1"/>
  <c r="BP231" i="1" s="1"/>
  <c r="BL231" i="1"/>
  <c r="BF231" i="1"/>
  <c r="AZ231" i="1"/>
  <c r="AU231" i="1"/>
  <c r="AS231" i="1" s="1"/>
  <c r="AE231" i="1" s="1"/>
  <c r="AL231" i="1"/>
  <c r="AG231" i="1"/>
  <c r="AF231" i="1"/>
  <c r="Y231" i="1"/>
  <c r="X231" i="1"/>
  <c r="P231" i="1"/>
  <c r="N231" i="1"/>
  <c r="K231" i="1"/>
  <c r="J231" i="1"/>
  <c r="BI231" i="1" s="1"/>
  <c r="I231" i="1"/>
  <c r="H231" i="1"/>
  <c r="AA231" i="1" s="1"/>
  <c r="DI230" i="1"/>
  <c r="DH230" i="1"/>
  <c r="DF230" i="1"/>
  <c r="DG230" i="1" s="1"/>
  <c r="BH230" i="1" s="1"/>
  <c r="BJ230" i="1" s="1"/>
  <c r="BU230" i="1"/>
  <c r="BT230" i="1"/>
  <c r="BM230" i="1"/>
  <c r="BP230" i="1" s="1"/>
  <c r="BL230" i="1"/>
  <c r="BF230" i="1"/>
  <c r="AZ230" i="1"/>
  <c r="AU230" i="1"/>
  <c r="AS230" i="1" s="1"/>
  <c r="AL230" i="1"/>
  <c r="AG230" i="1"/>
  <c r="J230" i="1" s="1"/>
  <c r="BI230" i="1" s="1"/>
  <c r="BK230" i="1" s="1"/>
  <c r="Y230" i="1"/>
  <c r="X230" i="1"/>
  <c r="W230" i="1" s="1"/>
  <c r="P230" i="1"/>
  <c r="I230" i="1"/>
  <c r="H230" i="1" s="1"/>
  <c r="DI229" i="1"/>
  <c r="DH229" i="1"/>
  <c r="DG229" i="1"/>
  <c r="BH229" i="1" s="1"/>
  <c r="DF229" i="1"/>
  <c r="BU229" i="1"/>
  <c r="BT229" i="1"/>
  <c r="BL229" i="1"/>
  <c r="BF229" i="1"/>
  <c r="BJ229" i="1" s="1"/>
  <c r="AZ229" i="1"/>
  <c r="BM229" i="1" s="1"/>
  <c r="BP229" i="1" s="1"/>
  <c r="AU229" i="1"/>
  <c r="AS229" i="1"/>
  <c r="AT229" i="1" s="1"/>
  <c r="AL229" i="1"/>
  <c r="I229" i="1" s="1"/>
  <c r="H229" i="1" s="1"/>
  <c r="AG229" i="1"/>
  <c r="AE229" i="1"/>
  <c r="Y229" i="1"/>
  <c r="X229" i="1"/>
  <c r="W229" i="1"/>
  <c r="S229" i="1"/>
  <c r="P229" i="1"/>
  <c r="K229" i="1"/>
  <c r="J229" i="1"/>
  <c r="BI229" i="1" s="1"/>
  <c r="DI228" i="1"/>
  <c r="S228" i="1" s="1"/>
  <c r="DH228" i="1"/>
  <c r="DF228" i="1"/>
  <c r="DG228" i="1" s="1"/>
  <c r="BH228" i="1" s="1"/>
  <c r="BJ228" i="1" s="1"/>
  <c r="BU228" i="1"/>
  <c r="BT228" i="1"/>
  <c r="BM228" i="1"/>
  <c r="BP228" i="1" s="1"/>
  <c r="BL228" i="1"/>
  <c r="BF228" i="1"/>
  <c r="AZ228" i="1"/>
  <c r="AU228" i="1"/>
  <c r="AS228" i="1" s="1"/>
  <c r="AL228" i="1"/>
  <c r="AG228" i="1"/>
  <c r="J228" i="1" s="1"/>
  <c r="BI228" i="1" s="1"/>
  <c r="Y228" i="1"/>
  <c r="X228" i="1"/>
  <c r="W228" i="1" s="1"/>
  <c r="P228" i="1"/>
  <c r="I228" i="1"/>
  <c r="H228" i="1" s="1"/>
  <c r="DI227" i="1"/>
  <c r="DH227" i="1"/>
  <c r="DG227" i="1"/>
  <c r="BH227" i="1" s="1"/>
  <c r="DF227" i="1"/>
  <c r="BU227" i="1"/>
  <c r="BT227" i="1"/>
  <c r="BL227" i="1"/>
  <c r="BF227" i="1"/>
  <c r="AZ227" i="1"/>
  <c r="BM227" i="1" s="1"/>
  <c r="BP227" i="1" s="1"/>
  <c r="AU227" i="1"/>
  <c r="AS227" i="1"/>
  <c r="AT227" i="1" s="1"/>
  <c r="AL227" i="1"/>
  <c r="AG227" i="1"/>
  <c r="AE227" i="1"/>
  <c r="AA227" i="1"/>
  <c r="Y227" i="1"/>
  <c r="X227" i="1"/>
  <c r="W227" i="1"/>
  <c r="S227" i="1"/>
  <c r="T227" i="1" s="1"/>
  <c r="U227" i="1" s="1"/>
  <c r="P227" i="1"/>
  <c r="K227" i="1"/>
  <c r="J227" i="1"/>
  <c r="BI227" i="1" s="1"/>
  <c r="I227" i="1"/>
  <c r="H227" i="1"/>
  <c r="DI226" i="1"/>
  <c r="DH226" i="1"/>
  <c r="DF226" i="1"/>
  <c r="DG226" i="1" s="1"/>
  <c r="BH226" i="1" s="1"/>
  <c r="BJ226" i="1" s="1"/>
  <c r="BU226" i="1"/>
  <c r="BT226" i="1"/>
  <c r="BM226" i="1"/>
  <c r="BP226" i="1" s="1"/>
  <c r="BL226" i="1"/>
  <c r="BF226" i="1"/>
  <c r="AZ226" i="1"/>
  <c r="AU226" i="1"/>
  <c r="AS226" i="1" s="1"/>
  <c r="AL226" i="1"/>
  <c r="AG226" i="1"/>
  <c r="J226" i="1" s="1"/>
  <c r="BI226" i="1" s="1"/>
  <c r="Y226" i="1"/>
  <c r="X226" i="1"/>
  <c r="W226" i="1" s="1"/>
  <c r="P226" i="1"/>
  <c r="I226" i="1"/>
  <c r="H226" i="1" s="1"/>
  <c r="DI225" i="1"/>
  <c r="DH225" i="1"/>
  <c r="DG225" i="1"/>
  <c r="DF225" i="1"/>
  <c r="BU225" i="1"/>
  <c r="BT225" i="1"/>
  <c r="BL225" i="1"/>
  <c r="BH225" i="1"/>
  <c r="BF225" i="1"/>
  <c r="BJ225" i="1" s="1"/>
  <c r="AZ225" i="1"/>
  <c r="BM225" i="1" s="1"/>
  <c r="BP225" i="1" s="1"/>
  <c r="AU225" i="1"/>
  <c r="AS225" i="1"/>
  <c r="AT225" i="1" s="1"/>
  <c r="AL225" i="1"/>
  <c r="AG225" i="1"/>
  <c r="AE225" i="1"/>
  <c r="Y225" i="1"/>
  <c r="X225" i="1"/>
  <c r="W225" i="1"/>
  <c r="S225" i="1"/>
  <c r="T225" i="1" s="1"/>
  <c r="U225" i="1" s="1"/>
  <c r="P225" i="1"/>
  <c r="K225" i="1"/>
  <c r="J225" i="1"/>
  <c r="BI225" i="1" s="1"/>
  <c r="BK225" i="1" s="1"/>
  <c r="I225" i="1"/>
  <c r="H225" i="1"/>
  <c r="AA225" i="1" s="1"/>
  <c r="DI224" i="1"/>
  <c r="DH224" i="1"/>
  <c r="DF224" i="1"/>
  <c r="DG224" i="1" s="1"/>
  <c r="BH224" i="1" s="1"/>
  <c r="BJ224" i="1" s="1"/>
  <c r="BU224" i="1"/>
  <c r="BT224" i="1"/>
  <c r="BL224" i="1"/>
  <c r="BF224" i="1"/>
  <c r="AZ224" i="1"/>
  <c r="BM224" i="1" s="1"/>
  <c r="BP224" i="1" s="1"/>
  <c r="AU224" i="1"/>
  <c r="AS224" i="1" s="1"/>
  <c r="AT224" i="1" s="1"/>
  <c r="AL224" i="1"/>
  <c r="AG224" i="1"/>
  <c r="J224" i="1" s="1"/>
  <c r="BI224" i="1" s="1"/>
  <c r="AF224" i="1"/>
  <c r="Y224" i="1"/>
  <c r="X224" i="1"/>
  <c r="W224" i="1" s="1"/>
  <c r="T224" i="1"/>
  <c r="U224" i="1" s="1"/>
  <c r="S224" i="1"/>
  <c r="P224" i="1"/>
  <c r="AB224" i="1" s="1"/>
  <c r="I224" i="1"/>
  <c r="H224" i="1"/>
  <c r="DI223" i="1"/>
  <c r="DH223" i="1"/>
  <c r="DF223" i="1"/>
  <c r="BU223" i="1"/>
  <c r="BT223" i="1"/>
  <c r="BL223" i="1"/>
  <c r="BF223" i="1"/>
  <c r="AZ223" i="1"/>
  <c r="BM223" i="1" s="1"/>
  <c r="BP223" i="1" s="1"/>
  <c r="AU223" i="1"/>
  <c r="AS223" i="1"/>
  <c r="AT223" i="1" s="1"/>
  <c r="AL223" i="1"/>
  <c r="I223" i="1" s="1"/>
  <c r="H223" i="1" s="1"/>
  <c r="AG223" i="1"/>
  <c r="AE223" i="1"/>
  <c r="Y223" i="1"/>
  <c r="X223" i="1"/>
  <c r="W223" i="1"/>
  <c r="P223" i="1"/>
  <c r="N223" i="1"/>
  <c r="K223" i="1"/>
  <c r="J223" i="1"/>
  <c r="BI223" i="1" s="1"/>
  <c r="DI222" i="1"/>
  <c r="DH222" i="1"/>
  <c r="DF222" i="1"/>
  <c r="DG222" i="1" s="1"/>
  <c r="BU222" i="1"/>
  <c r="BT222" i="1"/>
  <c r="BL222" i="1"/>
  <c r="BH222" i="1"/>
  <c r="BJ222" i="1" s="1"/>
  <c r="BF222" i="1"/>
  <c r="AZ222" i="1"/>
  <c r="BM222" i="1" s="1"/>
  <c r="BP222" i="1" s="1"/>
  <c r="AU222" i="1"/>
  <c r="AS222" i="1" s="1"/>
  <c r="AT222" i="1"/>
  <c r="AL222" i="1"/>
  <c r="AG222" i="1"/>
  <c r="AF222" i="1"/>
  <c r="Y222" i="1"/>
  <c r="X222" i="1"/>
  <c r="W222" i="1" s="1"/>
  <c r="P222" i="1"/>
  <c r="J222" i="1"/>
  <c r="BI222" i="1" s="1"/>
  <c r="I222" i="1"/>
  <c r="H222" i="1"/>
  <c r="DI221" i="1"/>
  <c r="DH221" i="1"/>
  <c r="DF221" i="1"/>
  <c r="BU221" i="1"/>
  <c r="BT221" i="1"/>
  <c r="BL221" i="1"/>
  <c r="BF221" i="1"/>
  <c r="AZ221" i="1"/>
  <c r="BM221" i="1" s="1"/>
  <c r="BP221" i="1" s="1"/>
  <c r="AU221" i="1"/>
  <c r="AS221" i="1"/>
  <c r="AT221" i="1" s="1"/>
  <c r="AL221" i="1"/>
  <c r="I221" i="1" s="1"/>
  <c r="H221" i="1" s="1"/>
  <c r="AG221" i="1"/>
  <c r="AF221" i="1"/>
  <c r="AE221" i="1"/>
  <c r="Y221" i="1"/>
  <c r="X221" i="1"/>
  <c r="W221" i="1" s="1"/>
  <c r="P221" i="1"/>
  <c r="N221" i="1"/>
  <c r="K221" i="1"/>
  <c r="J221" i="1"/>
  <c r="BI221" i="1" s="1"/>
  <c r="DI220" i="1"/>
  <c r="DH220" i="1"/>
  <c r="DF220" i="1"/>
  <c r="BU220" i="1"/>
  <c r="BT220" i="1"/>
  <c r="BL220" i="1"/>
  <c r="BF220" i="1"/>
  <c r="AZ220" i="1"/>
  <c r="BM220" i="1" s="1"/>
  <c r="BP220" i="1" s="1"/>
  <c r="AU220" i="1"/>
  <c r="AS220" i="1" s="1"/>
  <c r="AT220" i="1" s="1"/>
  <c r="AL220" i="1"/>
  <c r="AG220" i="1"/>
  <c r="AF220" i="1"/>
  <c r="Y220" i="1"/>
  <c r="X220" i="1"/>
  <c r="W220" i="1" s="1"/>
  <c r="P220" i="1"/>
  <c r="J220" i="1"/>
  <c r="BI220" i="1" s="1"/>
  <c r="I220" i="1"/>
  <c r="H220" i="1"/>
  <c r="DI219" i="1"/>
  <c r="DH219" i="1"/>
  <c r="DF219" i="1"/>
  <c r="BU219" i="1"/>
  <c r="BT219" i="1"/>
  <c r="BL219" i="1"/>
  <c r="BF219" i="1"/>
  <c r="AZ219" i="1"/>
  <c r="BM219" i="1" s="1"/>
  <c r="BP219" i="1" s="1"/>
  <c r="AU219" i="1"/>
  <c r="AT219" i="1"/>
  <c r="AS219" i="1"/>
  <c r="AL219" i="1"/>
  <c r="I219" i="1" s="1"/>
  <c r="H219" i="1" s="1"/>
  <c r="AG219" i="1"/>
  <c r="AF219" i="1"/>
  <c r="AE219" i="1"/>
  <c r="Y219" i="1"/>
  <c r="X219" i="1"/>
  <c r="W219" i="1" s="1"/>
  <c r="P219" i="1"/>
  <c r="N219" i="1"/>
  <c r="K219" i="1"/>
  <c r="J219" i="1"/>
  <c r="BI219" i="1" s="1"/>
  <c r="DI218" i="1"/>
  <c r="DH218" i="1"/>
  <c r="DF218" i="1"/>
  <c r="BU218" i="1"/>
  <c r="BT218" i="1"/>
  <c r="BL218" i="1"/>
  <c r="BF218" i="1"/>
  <c r="AZ218" i="1"/>
  <c r="BM218" i="1" s="1"/>
  <c r="BP218" i="1" s="1"/>
  <c r="AU218" i="1"/>
  <c r="AS218" i="1" s="1"/>
  <c r="AT218" i="1" s="1"/>
  <c r="AL218" i="1"/>
  <c r="AG218" i="1"/>
  <c r="AF218" i="1"/>
  <c r="Y218" i="1"/>
  <c r="X218" i="1"/>
  <c r="W218" i="1" s="1"/>
  <c r="P218" i="1"/>
  <c r="N218" i="1"/>
  <c r="J218" i="1"/>
  <c r="BI218" i="1" s="1"/>
  <c r="I218" i="1"/>
  <c r="H218" i="1"/>
  <c r="DI217" i="1"/>
  <c r="DH217" i="1"/>
  <c r="DF217" i="1"/>
  <c r="S217" i="1" s="1"/>
  <c r="BU217" i="1"/>
  <c r="BT217" i="1"/>
  <c r="BL217" i="1"/>
  <c r="BF217" i="1"/>
  <c r="AZ217" i="1"/>
  <c r="BM217" i="1" s="1"/>
  <c r="BP217" i="1" s="1"/>
  <c r="AU217" i="1"/>
  <c r="AT217" i="1"/>
  <c r="AS217" i="1"/>
  <c r="N217" i="1" s="1"/>
  <c r="AL217" i="1"/>
  <c r="I217" i="1" s="1"/>
  <c r="H217" i="1" s="1"/>
  <c r="AG217" i="1"/>
  <c r="AF217" i="1"/>
  <c r="AE217" i="1"/>
  <c r="Y217" i="1"/>
  <c r="X217" i="1"/>
  <c r="W217" i="1"/>
  <c r="P217" i="1"/>
  <c r="K217" i="1"/>
  <c r="J217" i="1"/>
  <c r="BI217" i="1" s="1"/>
  <c r="DI216" i="1"/>
  <c r="DH216" i="1"/>
  <c r="DF216" i="1"/>
  <c r="DG216" i="1" s="1"/>
  <c r="BH216" i="1" s="1"/>
  <c r="BJ216" i="1" s="1"/>
  <c r="BU216" i="1"/>
  <c r="BT216" i="1"/>
  <c r="BM216" i="1"/>
  <c r="BP216" i="1" s="1"/>
  <c r="BL216" i="1"/>
  <c r="BF216" i="1"/>
  <c r="AZ216" i="1"/>
  <c r="AU216" i="1"/>
  <c r="AS216" i="1" s="1"/>
  <c r="AL216" i="1"/>
  <c r="AG216" i="1"/>
  <c r="J216" i="1" s="1"/>
  <c r="BI216" i="1" s="1"/>
  <c r="Y216" i="1"/>
  <c r="X216" i="1"/>
  <c r="W216" i="1" s="1"/>
  <c r="P216" i="1"/>
  <c r="I216" i="1"/>
  <c r="H216" i="1"/>
  <c r="AA216" i="1" s="1"/>
  <c r="DI215" i="1"/>
  <c r="DH215" i="1"/>
  <c r="DF215" i="1"/>
  <c r="DG215" i="1" s="1"/>
  <c r="BH215" i="1" s="1"/>
  <c r="BJ215" i="1" s="1"/>
  <c r="BU215" i="1"/>
  <c r="BT215" i="1"/>
  <c r="BL215" i="1"/>
  <c r="BF215" i="1"/>
  <c r="AZ215" i="1"/>
  <c r="BM215" i="1" s="1"/>
  <c r="BP215" i="1" s="1"/>
  <c r="AU215" i="1"/>
  <c r="AS215" i="1"/>
  <c r="AT215" i="1" s="1"/>
  <c r="AL215" i="1"/>
  <c r="I215" i="1" s="1"/>
  <c r="H215" i="1" s="1"/>
  <c r="AG215" i="1"/>
  <c r="AE215" i="1"/>
  <c r="Y215" i="1"/>
  <c r="X215" i="1"/>
  <c r="W215" i="1"/>
  <c r="P215" i="1"/>
  <c r="N215" i="1"/>
  <c r="K215" i="1"/>
  <c r="J215" i="1"/>
  <c r="BI215" i="1" s="1"/>
  <c r="BK215" i="1" s="1"/>
  <c r="DI214" i="1"/>
  <c r="DH214" i="1"/>
  <c r="DF214" i="1"/>
  <c r="DG214" i="1" s="1"/>
  <c r="BH214" i="1" s="1"/>
  <c r="BJ214" i="1" s="1"/>
  <c r="BU214" i="1"/>
  <c r="BT214" i="1"/>
  <c r="BM214" i="1"/>
  <c r="BP214" i="1" s="1"/>
  <c r="BL214" i="1"/>
  <c r="BF214" i="1"/>
  <c r="AZ214" i="1"/>
  <c r="AU214" i="1"/>
  <c r="AS214" i="1" s="1"/>
  <c r="AL214" i="1"/>
  <c r="AG214" i="1"/>
  <c r="J214" i="1" s="1"/>
  <c r="BI214" i="1" s="1"/>
  <c r="Y214" i="1"/>
  <c r="X214" i="1"/>
  <c r="W214" i="1" s="1"/>
  <c r="P214" i="1"/>
  <c r="I214" i="1"/>
  <c r="H214" i="1"/>
  <c r="AA214" i="1" s="1"/>
  <c r="DI213" i="1"/>
  <c r="DH213" i="1"/>
  <c r="DF213" i="1"/>
  <c r="DG213" i="1" s="1"/>
  <c r="BH213" i="1" s="1"/>
  <c r="BJ213" i="1" s="1"/>
  <c r="BU213" i="1"/>
  <c r="BT213" i="1"/>
  <c r="BL213" i="1"/>
  <c r="BF213" i="1"/>
  <c r="AZ213" i="1"/>
  <c r="BM213" i="1" s="1"/>
  <c r="BP213" i="1" s="1"/>
  <c r="AU213" i="1"/>
  <c r="AS213" i="1"/>
  <c r="AT213" i="1" s="1"/>
  <c r="AL213" i="1"/>
  <c r="I213" i="1" s="1"/>
  <c r="H213" i="1" s="1"/>
  <c r="AG213" i="1"/>
  <c r="AE213" i="1"/>
  <c r="Y213" i="1"/>
  <c r="X213" i="1"/>
  <c r="W213" i="1"/>
  <c r="P213" i="1"/>
  <c r="N213" i="1"/>
  <c r="K213" i="1"/>
  <c r="J213" i="1"/>
  <c r="BI213" i="1" s="1"/>
  <c r="BK213" i="1" s="1"/>
  <c r="DI212" i="1"/>
  <c r="DH212" i="1"/>
  <c r="DF212" i="1"/>
  <c r="DG212" i="1" s="1"/>
  <c r="BH212" i="1" s="1"/>
  <c r="BJ212" i="1" s="1"/>
  <c r="BU212" i="1"/>
  <c r="BT212" i="1"/>
  <c r="BL212" i="1"/>
  <c r="BF212" i="1"/>
  <c r="AZ212" i="1"/>
  <c r="BM212" i="1" s="1"/>
  <c r="BP212" i="1" s="1"/>
  <c r="AU212" i="1"/>
  <c r="AS212" i="1" s="1"/>
  <c r="AL212" i="1"/>
  <c r="AG212" i="1"/>
  <c r="Y212" i="1"/>
  <c r="X212" i="1"/>
  <c r="W212" i="1" s="1"/>
  <c r="P212" i="1"/>
  <c r="J212" i="1"/>
  <c r="BI212" i="1" s="1"/>
  <c r="BK212" i="1" s="1"/>
  <c r="I212" i="1"/>
  <c r="H212" i="1"/>
  <c r="AA212" i="1" s="1"/>
  <c r="DI211" i="1"/>
  <c r="DH211" i="1"/>
  <c r="DF211" i="1"/>
  <c r="DG211" i="1" s="1"/>
  <c r="BH211" i="1" s="1"/>
  <c r="BJ211" i="1" s="1"/>
  <c r="BU211" i="1"/>
  <c r="BT211" i="1"/>
  <c r="BL211" i="1"/>
  <c r="BF211" i="1"/>
  <c r="AZ211" i="1"/>
  <c r="BM211" i="1" s="1"/>
  <c r="BP211" i="1" s="1"/>
  <c r="AU211" i="1"/>
  <c r="AT211" i="1"/>
  <c r="AS211" i="1"/>
  <c r="AL211" i="1"/>
  <c r="I211" i="1" s="1"/>
  <c r="H211" i="1" s="1"/>
  <c r="AG211" i="1"/>
  <c r="AF211" i="1"/>
  <c r="AE211" i="1"/>
  <c r="Y211" i="1"/>
  <c r="X211" i="1"/>
  <c r="W211" i="1" s="1"/>
  <c r="P211" i="1"/>
  <c r="N211" i="1"/>
  <c r="K211" i="1"/>
  <c r="J211" i="1"/>
  <c r="BI211" i="1" s="1"/>
  <c r="DI210" i="1"/>
  <c r="DH210" i="1"/>
  <c r="DF210" i="1"/>
  <c r="DG210" i="1" s="1"/>
  <c r="BH210" i="1" s="1"/>
  <c r="BJ210" i="1" s="1"/>
  <c r="BU210" i="1"/>
  <c r="BT210" i="1"/>
  <c r="BL210" i="1"/>
  <c r="BF210" i="1"/>
  <c r="AZ210" i="1"/>
  <c r="BM210" i="1" s="1"/>
  <c r="BP210" i="1" s="1"/>
  <c r="AU210" i="1"/>
  <c r="AS210" i="1" s="1"/>
  <c r="AL210" i="1"/>
  <c r="I210" i="1" s="1"/>
  <c r="H210" i="1" s="1"/>
  <c r="AG210" i="1"/>
  <c r="Y210" i="1"/>
  <c r="X210" i="1"/>
  <c r="W210" i="1" s="1"/>
  <c r="P210" i="1"/>
  <c r="J210" i="1"/>
  <c r="BI210" i="1" s="1"/>
  <c r="BK210" i="1" s="1"/>
  <c r="DI209" i="1"/>
  <c r="DH209" i="1"/>
  <c r="DF209" i="1"/>
  <c r="DG209" i="1" s="1"/>
  <c r="BH209" i="1" s="1"/>
  <c r="BJ209" i="1" s="1"/>
  <c r="BU209" i="1"/>
  <c r="BT209" i="1"/>
  <c r="BL209" i="1"/>
  <c r="BF209" i="1"/>
  <c r="AZ209" i="1"/>
  <c r="BM209" i="1" s="1"/>
  <c r="BP209" i="1" s="1"/>
  <c r="AU209" i="1"/>
  <c r="AT209" i="1"/>
  <c r="AS209" i="1"/>
  <c r="AL209" i="1"/>
  <c r="I209" i="1" s="1"/>
  <c r="H209" i="1" s="1"/>
  <c r="AG209" i="1"/>
  <c r="AF209" i="1"/>
  <c r="AE209" i="1"/>
  <c r="Y209" i="1"/>
  <c r="X209" i="1"/>
  <c r="W209" i="1" s="1"/>
  <c r="P209" i="1"/>
  <c r="N209" i="1"/>
  <c r="K209" i="1"/>
  <c r="J209" i="1"/>
  <c r="BI209" i="1" s="1"/>
  <c r="DI208" i="1"/>
  <c r="DH208" i="1"/>
  <c r="DF208" i="1"/>
  <c r="DG208" i="1" s="1"/>
  <c r="BH208" i="1" s="1"/>
  <c r="BJ208" i="1" s="1"/>
  <c r="BU208" i="1"/>
  <c r="BT208" i="1"/>
  <c r="BL208" i="1"/>
  <c r="BF208" i="1"/>
  <c r="AZ208" i="1"/>
  <c r="BM208" i="1" s="1"/>
  <c r="BP208" i="1" s="1"/>
  <c r="AU208" i="1"/>
  <c r="AS208" i="1" s="1"/>
  <c r="AL208" i="1"/>
  <c r="I208" i="1" s="1"/>
  <c r="H208" i="1" s="1"/>
  <c r="AG208" i="1"/>
  <c r="Y208" i="1"/>
  <c r="X208" i="1"/>
  <c r="W208" i="1" s="1"/>
  <c r="P208" i="1"/>
  <c r="J208" i="1"/>
  <c r="BI208" i="1" s="1"/>
  <c r="BK208" i="1" s="1"/>
  <c r="DI207" i="1"/>
  <c r="DH207" i="1"/>
  <c r="DF207" i="1"/>
  <c r="DG207" i="1" s="1"/>
  <c r="BH207" i="1" s="1"/>
  <c r="BU207" i="1"/>
  <c r="BT207" i="1"/>
  <c r="BL207" i="1"/>
  <c r="BJ207" i="1"/>
  <c r="BF207" i="1"/>
  <c r="AZ207" i="1"/>
  <c r="BM207" i="1" s="1"/>
  <c r="BP207" i="1" s="1"/>
  <c r="AU207" i="1"/>
  <c r="AT207" i="1"/>
  <c r="AS207" i="1"/>
  <c r="AL207" i="1"/>
  <c r="I207" i="1" s="1"/>
  <c r="H207" i="1" s="1"/>
  <c r="AG207" i="1"/>
  <c r="AF207" i="1"/>
  <c r="AE207" i="1"/>
  <c r="Y207" i="1"/>
  <c r="X207" i="1"/>
  <c r="W207" i="1" s="1"/>
  <c r="P207" i="1"/>
  <c r="N207" i="1"/>
  <c r="K207" i="1"/>
  <c r="J207" i="1"/>
  <c r="BI207" i="1" s="1"/>
  <c r="BK207" i="1" s="1"/>
  <c r="DI206" i="1"/>
  <c r="DH206" i="1"/>
  <c r="DF206" i="1"/>
  <c r="DG206" i="1" s="1"/>
  <c r="BU206" i="1"/>
  <c r="BT206" i="1"/>
  <c r="BL206" i="1"/>
  <c r="BH206" i="1"/>
  <c r="BJ206" i="1" s="1"/>
  <c r="BF206" i="1"/>
  <c r="AZ206" i="1"/>
  <c r="BM206" i="1" s="1"/>
  <c r="BP206" i="1" s="1"/>
  <c r="AU206" i="1"/>
  <c r="AS206" i="1" s="1"/>
  <c r="AT206" i="1"/>
  <c r="AL206" i="1"/>
  <c r="I206" i="1" s="1"/>
  <c r="AG206" i="1"/>
  <c r="AF206" i="1"/>
  <c r="Y206" i="1"/>
  <c r="X206" i="1"/>
  <c r="W206" i="1" s="1"/>
  <c r="P206" i="1"/>
  <c r="N206" i="1"/>
  <c r="J206" i="1"/>
  <c r="BI206" i="1" s="1"/>
  <c r="BK206" i="1" s="1"/>
  <c r="H206" i="1"/>
  <c r="DI205" i="1"/>
  <c r="DH205" i="1"/>
  <c r="DF205" i="1"/>
  <c r="BU205" i="1"/>
  <c r="BT205" i="1"/>
  <c r="BP205" i="1"/>
  <c r="BR205" i="1" s="1"/>
  <c r="BV205" i="1" s="1"/>
  <c r="BW205" i="1" s="1"/>
  <c r="BL205" i="1"/>
  <c r="BF205" i="1"/>
  <c r="AZ205" i="1"/>
  <c r="BM205" i="1" s="1"/>
  <c r="AU205" i="1"/>
  <c r="AT205" i="1"/>
  <c r="AS205" i="1"/>
  <c r="AL205" i="1"/>
  <c r="I205" i="1" s="1"/>
  <c r="AG205" i="1"/>
  <c r="AF205" i="1"/>
  <c r="AE205" i="1"/>
  <c r="Y205" i="1"/>
  <c r="X205" i="1"/>
  <c r="W205" i="1" s="1"/>
  <c r="P205" i="1"/>
  <c r="N205" i="1"/>
  <c r="K205" i="1"/>
  <c r="J205" i="1"/>
  <c r="BI205" i="1" s="1"/>
  <c r="H205" i="1"/>
  <c r="DI204" i="1"/>
  <c r="DH204" i="1"/>
  <c r="DF204" i="1"/>
  <c r="BU204" i="1"/>
  <c r="BT204" i="1"/>
  <c r="BM204" i="1"/>
  <c r="BP204" i="1" s="1"/>
  <c r="BL204" i="1"/>
  <c r="BF204" i="1"/>
  <c r="AZ204" i="1"/>
  <c r="AU204" i="1"/>
  <c r="AS204" i="1" s="1"/>
  <c r="AT204" i="1"/>
  <c r="AL204" i="1"/>
  <c r="AG204" i="1"/>
  <c r="AF204" i="1"/>
  <c r="Y204" i="1"/>
  <c r="X204" i="1"/>
  <c r="P204" i="1"/>
  <c r="N204" i="1"/>
  <c r="J204" i="1"/>
  <c r="BI204" i="1" s="1"/>
  <c r="I204" i="1"/>
  <c r="H204" i="1" s="1"/>
  <c r="DI203" i="1"/>
  <c r="DH203" i="1"/>
  <c r="DG203" i="1" s="1"/>
  <c r="BH203" i="1" s="1"/>
  <c r="DF203" i="1"/>
  <c r="BU203" i="1"/>
  <c r="BT203" i="1"/>
  <c r="BP203" i="1"/>
  <c r="BS203" i="1" s="1"/>
  <c r="BL203" i="1"/>
  <c r="BF203" i="1"/>
  <c r="BJ203" i="1" s="1"/>
  <c r="AZ203" i="1"/>
  <c r="BM203" i="1" s="1"/>
  <c r="AU203" i="1"/>
  <c r="AT203" i="1"/>
  <c r="AS203" i="1"/>
  <c r="N203" i="1" s="1"/>
  <c r="AL203" i="1"/>
  <c r="I203" i="1" s="1"/>
  <c r="H203" i="1" s="1"/>
  <c r="AG203" i="1"/>
  <c r="AF203" i="1"/>
  <c r="AE203" i="1"/>
  <c r="Y203" i="1"/>
  <c r="X203" i="1"/>
  <c r="W203" i="1"/>
  <c r="S203" i="1"/>
  <c r="P203" i="1"/>
  <c r="K203" i="1"/>
  <c r="J203" i="1"/>
  <c r="BI203" i="1" s="1"/>
  <c r="BK203" i="1" s="1"/>
  <c r="DI202" i="1"/>
  <c r="DH202" i="1"/>
  <c r="DF202" i="1"/>
  <c r="BU202" i="1"/>
  <c r="BT202" i="1"/>
  <c r="BL202" i="1"/>
  <c r="BF202" i="1"/>
  <c r="AZ202" i="1"/>
  <c r="BM202" i="1" s="1"/>
  <c r="BP202" i="1" s="1"/>
  <c r="AU202" i="1"/>
  <c r="AS202" i="1" s="1"/>
  <c r="AT202" i="1" s="1"/>
  <c r="AL202" i="1"/>
  <c r="AG202" i="1"/>
  <c r="AF202" i="1"/>
  <c r="Y202" i="1"/>
  <c r="X202" i="1"/>
  <c r="P202" i="1"/>
  <c r="J202" i="1"/>
  <c r="BI202" i="1" s="1"/>
  <c r="I202" i="1"/>
  <c r="H202" i="1" s="1"/>
  <c r="DI201" i="1"/>
  <c r="S201" i="1" s="1"/>
  <c r="DH201" i="1"/>
  <c r="DG201" i="1" s="1"/>
  <c r="BH201" i="1" s="1"/>
  <c r="DF201" i="1"/>
  <c r="BU201" i="1"/>
  <c r="BT201" i="1"/>
  <c r="BM201" i="1"/>
  <c r="BP201" i="1" s="1"/>
  <c r="BL201" i="1"/>
  <c r="BF201" i="1"/>
  <c r="BJ201" i="1" s="1"/>
  <c r="AZ201" i="1"/>
  <c r="AU201" i="1"/>
  <c r="AS201" i="1" s="1"/>
  <c r="AL201" i="1"/>
  <c r="AG201" i="1"/>
  <c r="J201" i="1" s="1"/>
  <c r="BI201" i="1" s="1"/>
  <c r="BK201" i="1" s="1"/>
  <c r="Y201" i="1"/>
  <c r="X201" i="1"/>
  <c r="W201" i="1" s="1"/>
  <c r="P201" i="1"/>
  <c r="I201" i="1"/>
  <c r="H201" i="1"/>
  <c r="DI200" i="1"/>
  <c r="DH200" i="1"/>
  <c r="DF200" i="1"/>
  <c r="DG200" i="1" s="1"/>
  <c r="BH200" i="1" s="1"/>
  <c r="BJ200" i="1" s="1"/>
  <c r="BU200" i="1"/>
  <c r="BT200" i="1"/>
  <c r="BL200" i="1"/>
  <c r="BF200" i="1"/>
  <c r="AZ200" i="1"/>
  <c r="BM200" i="1" s="1"/>
  <c r="BP200" i="1" s="1"/>
  <c r="AU200" i="1"/>
  <c r="AS200" i="1"/>
  <c r="AT200" i="1" s="1"/>
  <c r="AL200" i="1"/>
  <c r="I200" i="1" s="1"/>
  <c r="H200" i="1" s="1"/>
  <c r="AG200" i="1"/>
  <c r="AE200" i="1"/>
  <c r="Y200" i="1"/>
  <c r="X200" i="1"/>
  <c r="W200" i="1"/>
  <c r="P200" i="1"/>
  <c r="N200" i="1"/>
  <c r="K200" i="1"/>
  <c r="J200" i="1"/>
  <c r="BI200" i="1" s="1"/>
  <c r="BK200" i="1" s="1"/>
  <c r="DI199" i="1"/>
  <c r="S199" i="1" s="1"/>
  <c r="DH199" i="1"/>
  <c r="DF199" i="1"/>
  <c r="DG199" i="1" s="1"/>
  <c r="BH199" i="1" s="1"/>
  <c r="BJ199" i="1" s="1"/>
  <c r="BU199" i="1"/>
  <c r="BT199" i="1"/>
  <c r="BM199" i="1"/>
  <c r="BP199" i="1" s="1"/>
  <c r="BL199" i="1"/>
  <c r="BF199" i="1"/>
  <c r="AZ199" i="1"/>
  <c r="AU199" i="1"/>
  <c r="AS199" i="1" s="1"/>
  <c r="AL199" i="1"/>
  <c r="AG199" i="1"/>
  <c r="J199" i="1" s="1"/>
  <c r="BI199" i="1" s="1"/>
  <c r="BK199" i="1" s="1"/>
  <c r="Y199" i="1"/>
  <c r="X199" i="1"/>
  <c r="W199" i="1" s="1"/>
  <c r="P199" i="1"/>
  <c r="I199" i="1"/>
  <c r="H199" i="1"/>
  <c r="DI198" i="1"/>
  <c r="DH198" i="1"/>
  <c r="DF198" i="1"/>
  <c r="DG198" i="1" s="1"/>
  <c r="BH198" i="1" s="1"/>
  <c r="BJ198" i="1" s="1"/>
  <c r="BU198" i="1"/>
  <c r="BT198" i="1"/>
  <c r="BL198" i="1"/>
  <c r="BF198" i="1"/>
  <c r="AZ198" i="1"/>
  <c r="BM198" i="1" s="1"/>
  <c r="BP198" i="1" s="1"/>
  <c r="AU198" i="1"/>
  <c r="AS198" i="1"/>
  <c r="AT198" i="1" s="1"/>
  <c r="AL198" i="1"/>
  <c r="I198" i="1" s="1"/>
  <c r="H198" i="1" s="1"/>
  <c r="AG198" i="1"/>
  <c r="AE198" i="1"/>
  <c r="Y198" i="1"/>
  <c r="X198" i="1"/>
  <c r="W198" i="1"/>
  <c r="P198" i="1"/>
  <c r="N198" i="1"/>
  <c r="K198" i="1"/>
  <c r="J198" i="1"/>
  <c r="BI198" i="1" s="1"/>
  <c r="DI197" i="1"/>
  <c r="DH197" i="1"/>
  <c r="DF197" i="1"/>
  <c r="DG197" i="1" s="1"/>
  <c r="BH197" i="1" s="1"/>
  <c r="BJ197" i="1" s="1"/>
  <c r="BU197" i="1"/>
  <c r="BT197" i="1"/>
  <c r="BM197" i="1"/>
  <c r="BP197" i="1" s="1"/>
  <c r="BL197" i="1"/>
  <c r="BF197" i="1"/>
  <c r="AZ197" i="1"/>
  <c r="AU197" i="1"/>
  <c r="AS197" i="1" s="1"/>
  <c r="AL197" i="1"/>
  <c r="AG197" i="1"/>
  <c r="J197" i="1" s="1"/>
  <c r="BI197" i="1" s="1"/>
  <c r="Y197" i="1"/>
  <c r="X197" i="1"/>
  <c r="W197" i="1" s="1"/>
  <c r="P197" i="1"/>
  <c r="I197" i="1"/>
  <c r="H197" i="1"/>
  <c r="DI196" i="1"/>
  <c r="DH196" i="1"/>
  <c r="DF196" i="1"/>
  <c r="DG196" i="1" s="1"/>
  <c r="BH196" i="1" s="1"/>
  <c r="BJ196" i="1" s="1"/>
  <c r="BU196" i="1"/>
  <c r="BT196" i="1"/>
  <c r="BL196" i="1"/>
  <c r="BF196" i="1"/>
  <c r="AZ196" i="1"/>
  <c r="BM196" i="1" s="1"/>
  <c r="BP196" i="1" s="1"/>
  <c r="AU196" i="1"/>
  <c r="AS196" i="1"/>
  <c r="AT196" i="1" s="1"/>
  <c r="AL196" i="1"/>
  <c r="I196" i="1" s="1"/>
  <c r="H196" i="1" s="1"/>
  <c r="AG196" i="1"/>
  <c r="AE196" i="1"/>
  <c r="Y196" i="1"/>
  <c r="X196" i="1"/>
  <c r="W196" i="1"/>
  <c r="P196" i="1"/>
  <c r="N196" i="1"/>
  <c r="K196" i="1"/>
  <c r="J196" i="1"/>
  <c r="BI196" i="1" s="1"/>
  <c r="BK196" i="1" s="1"/>
  <c r="DI195" i="1"/>
  <c r="DH195" i="1"/>
  <c r="DF195" i="1"/>
  <c r="DG195" i="1" s="1"/>
  <c r="BH195" i="1" s="1"/>
  <c r="BJ195" i="1" s="1"/>
  <c r="BU195" i="1"/>
  <c r="BT195" i="1"/>
  <c r="BM195" i="1"/>
  <c r="BP195" i="1" s="1"/>
  <c r="BL195" i="1"/>
  <c r="BF195" i="1"/>
  <c r="AZ195" i="1"/>
  <c r="AU195" i="1"/>
  <c r="AS195" i="1" s="1"/>
  <c r="AL195" i="1"/>
  <c r="AG195" i="1"/>
  <c r="J195" i="1" s="1"/>
  <c r="BI195" i="1" s="1"/>
  <c r="BK195" i="1" s="1"/>
  <c r="Y195" i="1"/>
  <c r="X195" i="1"/>
  <c r="W195" i="1" s="1"/>
  <c r="P195" i="1"/>
  <c r="I195" i="1"/>
  <c r="H195" i="1"/>
  <c r="DI194" i="1"/>
  <c r="DH194" i="1"/>
  <c r="DF194" i="1"/>
  <c r="DG194" i="1" s="1"/>
  <c r="BH194" i="1" s="1"/>
  <c r="BJ194" i="1" s="1"/>
  <c r="BU194" i="1"/>
  <c r="BT194" i="1"/>
  <c r="BL194" i="1"/>
  <c r="BF194" i="1"/>
  <c r="AZ194" i="1"/>
  <c r="BM194" i="1" s="1"/>
  <c r="BP194" i="1" s="1"/>
  <c r="AU194" i="1"/>
  <c r="AS194" i="1"/>
  <c r="AT194" i="1" s="1"/>
  <c r="AL194" i="1"/>
  <c r="I194" i="1" s="1"/>
  <c r="H194" i="1" s="1"/>
  <c r="AG194" i="1"/>
  <c r="AE194" i="1"/>
  <c r="Y194" i="1"/>
  <c r="X194" i="1"/>
  <c r="W194" i="1"/>
  <c r="P194" i="1"/>
  <c r="N194" i="1"/>
  <c r="K194" i="1"/>
  <c r="J194" i="1"/>
  <c r="BI194" i="1" s="1"/>
  <c r="DI193" i="1"/>
  <c r="DH193" i="1"/>
  <c r="DF193" i="1"/>
  <c r="DG193" i="1" s="1"/>
  <c r="BH193" i="1" s="1"/>
  <c r="BJ193" i="1" s="1"/>
  <c r="BU193" i="1"/>
  <c r="BT193" i="1"/>
  <c r="BR193" i="1"/>
  <c r="BV193" i="1" s="1"/>
  <c r="BW193" i="1" s="1"/>
  <c r="BM193" i="1"/>
  <c r="BP193" i="1" s="1"/>
  <c r="BL193" i="1"/>
  <c r="BF193" i="1"/>
  <c r="AZ193" i="1"/>
  <c r="AU193" i="1"/>
  <c r="AS193" i="1" s="1"/>
  <c r="AT193" i="1" s="1"/>
  <c r="AL193" i="1"/>
  <c r="AG193" i="1"/>
  <c r="J193" i="1" s="1"/>
  <c r="BI193" i="1" s="1"/>
  <c r="AF193" i="1"/>
  <c r="Y193" i="1"/>
  <c r="X193" i="1"/>
  <c r="W193" i="1" s="1"/>
  <c r="P193" i="1"/>
  <c r="I193" i="1"/>
  <c r="H193" i="1"/>
  <c r="AA193" i="1" s="1"/>
  <c r="DI192" i="1"/>
  <c r="DH192" i="1"/>
  <c r="DF192" i="1"/>
  <c r="S192" i="1" s="1"/>
  <c r="BU192" i="1"/>
  <c r="BT192" i="1"/>
  <c r="BL192" i="1"/>
  <c r="BF192" i="1"/>
  <c r="AZ192" i="1"/>
  <c r="BM192" i="1" s="1"/>
  <c r="BP192" i="1" s="1"/>
  <c r="AU192" i="1"/>
  <c r="AT192" i="1"/>
  <c r="AS192" i="1"/>
  <c r="N192" i="1" s="1"/>
  <c r="AL192" i="1"/>
  <c r="I192" i="1" s="1"/>
  <c r="H192" i="1" s="1"/>
  <c r="AG192" i="1"/>
  <c r="AF192" i="1"/>
  <c r="AE192" i="1"/>
  <c r="Y192" i="1"/>
  <c r="X192" i="1"/>
  <c r="W192" i="1"/>
  <c r="P192" i="1"/>
  <c r="K192" i="1"/>
  <c r="J192" i="1"/>
  <c r="BI192" i="1" s="1"/>
  <c r="DI191" i="1"/>
  <c r="DH191" i="1"/>
  <c r="DF191" i="1"/>
  <c r="DG191" i="1" s="1"/>
  <c r="BH191" i="1" s="1"/>
  <c r="BJ191" i="1" s="1"/>
  <c r="BU191" i="1"/>
  <c r="BT191" i="1"/>
  <c r="BL191" i="1"/>
  <c r="BF191" i="1"/>
  <c r="AZ191" i="1"/>
  <c r="BM191" i="1" s="1"/>
  <c r="BP191" i="1" s="1"/>
  <c r="AU191" i="1"/>
  <c r="AT191" i="1"/>
  <c r="AS191" i="1"/>
  <c r="AL191" i="1"/>
  <c r="I191" i="1" s="1"/>
  <c r="H191" i="1" s="1"/>
  <c r="AG191" i="1"/>
  <c r="AF191" i="1"/>
  <c r="AE191" i="1"/>
  <c r="Y191" i="1"/>
  <c r="X191" i="1"/>
  <c r="W191" i="1" s="1"/>
  <c r="P191" i="1"/>
  <c r="N191" i="1"/>
  <c r="K191" i="1"/>
  <c r="J191" i="1"/>
  <c r="BI191" i="1" s="1"/>
  <c r="DI190" i="1"/>
  <c r="DH190" i="1"/>
  <c r="DF190" i="1"/>
  <c r="DG190" i="1" s="1"/>
  <c r="BH190" i="1" s="1"/>
  <c r="BJ190" i="1" s="1"/>
  <c r="BU190" i="1"/>
  <c r="BT190" i="1"/>
  <c r="BL190" i="1"/>
  <c r="BF190" i="1"/>
  <c r="AZ190" i="1"/>
  <c r="BM190" i="1" s="1"/>
  <c r="BP190" i="1" s="1"/>
  <c r="AU190" i="1"/>
  <c r="AS190" i="1" s="1"/>
  <c r="AL190" i="1"/>
  <c r="I190" i="1" s="1"/>
  <c r="H190" i="1" s="1"/>
  <c r="AG190" i="1"/>
  <c r="Y190" i="1"/>
  <c r="X190" i="1"/>
  <c r="W190" i="1" s="1"/>
  <c r="P190" i="1"/>
  <c r="J190" i="1"/>
  <c r="BI190" i="1" s="1"/>
  <c r="BK190" i="1" s="1"/>
  <c r="DI189" i="1"/>
  <c r="DH189" i="1"/>
  <c r="DF189" i="1"/>
  <c r="DG189" i="1" s="1"/>
  <c r="BH189" i="1" s="1"/>
  <c r="BJ189" i="1" s="1"/>
  <c r="BU189" i="1"/>
  <c r="BT189" i="1"/>
  <c r="BL189" i="1"/>
  <c r="BF189" i="1"/>
  <c r="AZ189" i="1"/>
  <c r="BM189" i="1" s="1"/>
  <c r="BP189" i="1" s="1"/>
  <c r="AU189" i="1"/>
  <c r="AT189" i="1"/>
  <c r="AS189" i="1"/>
  <c r="AL189" i="1"/>
  <c r="I189" i="1" s="1"/>
  <c r="H189" i="1" s="1"/>
  <c r="AG189" i="1"/>
  <c r="AF189" i="1"/>
  <c r="AE189" i="1"/>
  <c r="Y189" i="1"/>
  <c r="X189" i="1"/>
  <c r="W189" i="1" s="1"/>
  <c r="P189" i="1"/>
  <c r="N189" i="1"/>
  <c r="K189" i="1"/>
  <c r="J189" i="1"/>
  <c r="BI189" i="1" s="1"/>
  <c r="DI188" i="1"/>
  <c r="DH188" i="1"/>
  <c r="DF188" i="1"/>
  <c r="DG188" i="1" s="1"/>
  <c r="BH188" i="1" s="1"/>
  <c r="BJ188" i="1" s="1"/>
  <c r="BU188" i="1"/>
  <c r="BT188" i="1"/>
  <c r="BL188" i="1"/>
  <c r="BF188" i="1"/>
  <c r="AZ188" i="1"/>
  <c r="BM188" i="1" s="1"/>
  <c r="BP188" i="1" s="1"/>
  <c r="AU188" i="1"/>
  <c r="AS188" i="1" s="1"/>
  <c r="AL188" i="1"/>
  <c r="I188" i="1" s="1"/>
  <c r="H188" i="1" s="1"/>
  <c r="AG188" i="1"/>
  <c r="Y188" i="1"/>
  <c r="X188" i="1"/>
  <c r="W188" i="1" s="1"/>
  <c r="P188" i="1"/>
  <c r="J188" i="1"/>
  <c r="BI188" i="1" s="1"/>
  <c r="BK188" i="1" s="1"/>
  <c r="DI187" i="1"/>
  <c r="DH187" i="1"/>
  <c r="DF187" i="1"/>
  <c r="DG187" i="1" s="1"/>
  <c r="BH187" i="1" s="1"/>
  <c r="BJ187" i="1" s="1"/>
  <c r="BU187" i="1"/>
  <c r="BT187" i="1"/>
  <c r="BL187" i="1"/>
  <c r="BF187" i="1"/>
  <c r="AZ187" i="1"/>
  <c r="BM187" i="1" s="1"/>
  <c r="BP187" i="1" s="1"/>
  <c r="AU187" i="1"/>
  <c r="AT187" i="1"/>
  <c r="AS187" i="1"/>
  <c r="AL187" i="1"/>
  <c r="I187" i="1" s="1"/>
  <c r="H187" i="1" s="1"/>
  <c r="AG187" i="1"/>
  <c r="AF187" i="1"/>
  <c r="AE187" i="1"/>
  <c r="Y187" i="1"/>
  <c r="X187" i="1"/>
  <c r="W187" i="1" s="1"/>
  <c r="P187" i="1"/>
  <c r="N187" i="1"/>
  <c r="K187" i="1"/>
  <c r="J187" i="1"/>
  <c r="BI187" i="1" s="1"/>
  <c r="DI186" i="1"/>
  <c r="DH186" i="1"/>
  <c r="DF186" i="1"/>
  <c r="DG186" i="1" s="1"/>
  <c r="BH186" i="1" s="1"/>
  <c r="BJ186" i="1" s="1"/>
  <c r="BU186" i="1"/>
  <c r="BT186" i="1"/>
  <c r="BL186" i="1"/>
  <c r="BF186" i="1"/>
  <c r="AZ186" i="1"/>
  <c r="BM186" i="1" s="1"/>
  <c r="BP186" i="1" s="1"/>
  <c r="AU186" i="1"/>
  <c r="AS186" i="1" s="1"/>
  <c r="AL186" i="1"/>
  <c r="I186" i="1" s="1"/>
  <c r="H186" i="1" s="1"/>
  <c r="AG186" i="1"/>
  <c r="Y186" i="1"/>
  <c r="X186" i="1"/>
  <c r="W186" i="1" s="1"/>
  <c r="P186" i="1"/>
  <c r="J186" i="1"/>
  <c r="BI186" i="1" s="1"/>
  <c r="BK186" i="1" s="1"/>
  <c r="DI185" i="1"/>
  <c r="DH185" i="1"/>
  <c r="DF185" i="1"/>
  <c r="DG185" i="1" s="1"/>
  <c r="BH185" i="1" s="1"/>
  <c r="BJ185" i="1" s="1"/>
  <c r="BU185" i="1"/>
  <c r="BT185" i="1"/>
  <c r="BL185" i="1"/>
  <c r="BF185" i="1"/>
  <c r="AZ185" i="1"/>
  <c r="BM185" i="1" s="1"/>
  <c r="BP185" i="1" s="1"/>
  <c r="AU185" i="1"/>
  <c r="AT185" i="1"/>
  <c r="AS185" i="1"/>
  <c r="AL185" i="1"/>
  <c r="I185" i="1" s="1"/>
  <c r="H185" i="1" s="1"/>
  <c r="AG185" i="1"/>
  <c r="AF185" i="1"/>
  <c r="AE185" i="1"/>
  <c r="Y185" i="1"/>
  <c r="X185" i="1"/>
  <c r="W185" i="1" s="1"/>
  <c r="P185" i="1"/>
  <c r="N185" i="1"/>
  <c r="K185" i="1"/>
  <c r="J185" i="1"/>
  <c r="BI185" i="1" s="1"/>
  <c r="DI184" i="1"/>
  <c r="DH184" i="1"/>
  <c r="DF184" i="1"/>
  <c r="DG184" i="1" s="1"/>
  <c r="BH184" i="1" s="1"/>
  <c r="BJ184" i="1" s="1"/>
  <c r="BU184" i="1"/>
  <c r="BT184" i="1"/>
  <c r="BL184" i="1"/>
  <c r="BF184" i="1"/>
  <c r="AZ184" i="1"/>
  <c r="BM184" i="1" s="1"/>
  <c r="BP184" i="1" s="1"/>
  <c r="AU184" i="1"/>
  <c r="AS184" i="1" s="1"/>
  <c r="AL184" i="1"/>
  <c r="I184" i="1" s="1"/>
  <c r="H184" i="1" s="1"/>
  <c r="AG184" i="1"/>
  <c r="Y184" i="1"/>
  <c r="X184" i="1"/>
  <c r="W184" i="1" s="1"/>
  <c r="P184" i="1"/>
  <c r="J184" i="1"/>
  <c r="BI184" i="1" s="1"/>
  <c r="BK184" i="1" s="1"/>
  <c r="DI183" i="1"/>
  <c r="DH183" i="1"/>
  <c r="DF183" i="1"/>
  <c r="DG183" i="1" s="1"/>
  <c r="BH183" i="1" s="1"/>
  <c r="BJ183" i="1" s="1"/>
  <c r="BU183" i="1"/>
  <c r="BT183" i="1"/>
  <c r="BL183" i="1"/>
  <c r="BF183" i="1"/>
  <c r="AZ183" i="1"/>
  <c r="BM183" i="1" s="1"/>
  <c r="BP183" i="1" s="1"/>
  <c r="AU183" i="1"/>
  <c r="AT183" i="1"/>
  <c r="AS183" i="1"/>
  <c r="AL183" i="1"/>
  <c r="I183" i="1" s="1"/>
  <c r="H183" i="1" s="1"/>
  <c r="AG183" i="1"/>
  <c r="AF183" i="1"/>
  <c r="AE183" i="1"/>
  <c r="Y183" i="1"/>
  <c r="X183" i="1"/>
  <c r="W183" i="1" s="1"/>
  <c r="P183" i="1"/>
  <c r="N183" i="1"/>
  <c r="K183" i="1"/>
  <c r="J183" i="1"/>
  <c r="BI183" i="1" s="1"/>
  <c r="DI182" i="1"/>
  <c r="DH182" i="1"/>
  <c r="DF182" i="1"/>
  <c r="DG182" i="1" s="1"/>
  <c r="BH182" i="1" s="1"/>
  <c r="BJ182" i="1" s="1"/>
  <c r="BU182" i="1"/>
  <c r="BT182" i="1"/>
  <c r="BL182" i="1"/>
  <c r="BF182" i="1"/>
  <c r="AZ182" i="1"/>
  <c r="BM182" i="1" s="1"/>
  <c r="BP182" i="1" s="1"/>
  <c r="AU182" i="1"/>
  <c r="AS182" i="1" s="1"/>
  <c r="AL182" i="1"/>
  <c r="I182" i="1" s="1"/>
  <c r="H182" i="1" s="1"/>
  <c r="AG182" i="1"/>
  <c r="Y182" i="1"/>
  <c r="X182" i="1"/>
  <c r="W182" i="1" s="1"/>
  <c r="P182" i="1"/>
  <c r="J182" i="1"/>
  <c r="BI182" i="1" s="1"/>
  <c r="BK182" i="1" s="1"/>
  <c r="DI181" i="1"/>
  <c r="DH181" i="1"/>
  <c r="DF181" i="1"/>
  <c r="DG181" i="1" s="1"/>
  <c r="BH181" i="1" s="1"/>
  <c r="BJ181" i="1" s="1"/>
  <c r="BU181" i="1"/>
  <c r="BT181" i="1"/>
  <c r="BL181" i="1"/>
  <c r="BF181" i="1"/>
  <c r="AZ181" i="1"/>
  <c r="BM181" i="1" s="1"/>
  <c r="BP181" i="1" s="1"/>
  <c r="AU181" i="1"/>
  <c r="AT181" i="1"/>
  <c r="AS181" i="1"/>
  <c r="AL181" i="1"/>
  <c r="I181" i="1" s="1"/>
  <c r="H181" i="1" s="1"/>
  <c r="AG181" i="1"/>
  <c r="AF181" i="1"/>
  <c r="AE181" i="1"/>
  <c r="Y181" i="1"/>
  <c r="X181" i="1"/>
  <c r="W181" i="1" s="1"/>
  <c r="P181" i="1"/>
  <c r="N181" i="1"/>
  <c r="K181" i="1"/>
  <c r="J181" i="1"/>
  <c r="BI181" i="1" s="1"/>
  <c r="DI180" i="1"/>
  <c r="DH180" i="1"/>
  <c r="DF180" i="1"/>
  <c r="DG180" i="1" s="1"/>
  <c r="BH180" i="1" s="1"/>
  <c r="BJ180" i="1" s="1"/>
  <c r="BU180" i="1"/>
  <c r="BT180" i="1"/>
  <c r="BL180" i="1"/>
  <c r="BF180" i="1"/>
  <c r="AZ180" i="1"/>
  <c r="BM180" i="1" s="1"/>
  <c r="BP180" i="1" s="1"/>
  <c r="AU180" i="1"/>
  <c r="AS180" i="1" s="1"/>
  <c r="AL180" i="1"/>
  <c r="I180" i="1" s="1"/>
  <c r="H180" i="1" s="1"/>
  <c r="AG180" i="1"/>
  <c r="Y180" i="1"/>
  <c r="X180" i="1"/>
  <c r="W180" i="1" s="1"/>
  <c r="P180" i="1"/>
  <c r="J180" i="1"/>
  <c r="BI180" i="1" s="1"/>
  <c r="BK180" i="1" s="1"/>
  <c r="DI179" i="1"/>
  <c r="DH179" i="1"/>
  <c r="DF179" i="1"/>
  <c r="DG179" i="1" s="1"/>
  <c r="BH179" i="1" s="1"/>
  <c r="BJ179" i="1" s="1"/>
  <c r="BU179" i="1"/>
  <c r="BT179" i="1"/>
  <c r="BL179" i="1"/>
  <c r="BF179" i="1"/>
  <c r="AZ179" i="1"/>
  <c r="BM179" i="1" s="1"/>
  <c r="BP179" i="1" s="1"/>
  <c r="AU179" i="1"/>
  <c r="AT179" i="1"/>
  <c r="AS179" i="1"/>
  <c r="AL179" i="1"/>
  <c r="I179" i="1" s="1"/>
  <c r="H179" i="1" s="1"/>
  <c r="AG179" i="1"/>
  <c r="AF179" i="1"/>
  <c r="AE179" i="1"/>
  <c r="Y179" i="1"/>
  <c r="X179" i="1"/>
  <c r="W179" i="1" s="1"/>
  <c r="P179" i="1"/>
  <c r="N179" i="1"/>
  <c r="K179" i="1"/>
  <c r="J179" i="1"/>
  <c r="BI179" i="1" s="1"/>
  <c r="BK179" i="1" s="1"/>
  <c r="DI178" i="1"/>
  <c r="DH178" i="1"/>
  <c r="DF178" i="1"/>
  <c r="DG178" i="1" s="1"/>
  <c r="BH178" i="1" s="1"/>
  <c r="BJ178" i="1" s="1"/>
  <c r="BU178" i="1"/>
  <c r="BT178" i="1"/>
  <c r="BL178" i="1"/>
  <c r="BF178" i="1"/>
  <c r="AZ178" i="1"/>
  <c r="BM178" i="1" s="1"/>
  <c r="BP178" i="1" s="1"/>
  <c r="AU178" i="1"/>
  <c r="AS178" i="1" s="1"/>
  <c r="AL178" i="1"/>
  <c r="I178" i="1" s="1"/>
  <c r="H178" i="1" s="1"/>
  <c r="AG178" i="1"/>
  <c r="Y178" i="1"/>
  <c r="X178" i="1"/>
  <c r="W178" i="1" s="1"/>
  <c r="P178" i="1"/>
  <c r="J178" i="1"/>
  <c r="BI178" i="1" s="1"/>
  <c r="DI177" i="1"/>
  <c r="DH177" i="1"/>
  <c r="DF177" i="1"/>
  <c r="BU177" i="1"/>
  <c r="BT177" i="1"/>
  <c r="BL177" i="1"/>
  <c r="BF177" i="1"/>
  <c r="AZ177" i="1"/>
  <c r="BM177" i="1" s="1"/>
  <c r="BP177" i="1" s="1"/>
  <c r="AU177" i="1"/>
  <c r="AT177" i="1"/>
  <c r="AS177" i="1"/>
  <c r="AL177" i="1"/>
  <c r="I177" i="1" s="1"/>
  <c r="AG177" i="1"/>
  <c r="AF177" i="1"/>
  <c r="AE177" i="1"/>
  <c r="Y177" i="1"/>
  <c r="X177" i="1"/>
  <c r="W177" i="1" s="1"/>
  <c r="P177" i="1"/>
  <c r="N177" i="1"/>
  <c r="K177" i="1"/>
  <c r="J177" i="1"/>
  <c r="BI177" i="1" s="1"/>
  <c r="H177" i="1"/>
  <c r="DI176" i="1"/>
  <c r="DH176" i="1"/>
  <c r="DF176" i="1"/>
  <c r="BU176" i="1"/>
  <c r="BT176" i="1"/>
  <c r="BR176" i="1"/>
  <c r="BV176" i="1" s="1"/>
  <c r="BW176" i="1" s="1"/>
  <c r="BP176" i="1"/>
  <c r="BL176" i="1"/>
  <c r="BF176" i="1"/>
  <c r="AZ176" i="1"/>
  <c r="BM176" i="1" s="1"/>
  <c r="AU176" i="1"/>
  <c r="AS176" i="1" s="1"/>
  <c r="AT176" i="1"/>
  <c r="AL176" i="1"/>
  <c r="I176" i="1" s="1"/>
  <c r="AG176" i="1"/>
  <c r="AF176" i="1"/>
  <c r="Y176" i="1"/>
  <c r="X176" i="1"/>
  <c r="W176" i="1" s="1"/>
  <c r="P176" i="1"/>
  <c r="N176" i="1"/>
  <c r="J176" i="1"/>
  <c r="BI176" i="1" s="1"/>
  <c r="H176" i="1"/>
  <c r="DI175" i="1"/>
  <c r="DH175" i="1"/>
  <c r="DF175" i="1"/>
  <c r="BU175" i="1"/>
  <c r="BT175" i="1"/>
  <c r="BP175" i="1"/>
  <c r="BL175" i="1"/>
  <c r="BF175" i="1"/>
  <c r="AZ175" i="1"/>
  <c r="BM175" i="1" s="1"/>
  <c r="AU175" i="1"/>
  <c r="AT175" i="1"/>
  <c r="AS175" i="1"/>
  <c r="AL175" i="1"/>
  <c r="I175" i="1" s="1"/>
  <c r="H175" i="1" s="1"/>
  <c r="AG175" i="1"/>
  <c r="AF175" i="1"/>
  <c r="AE175" i="1"/>
  <c r="Y175" i="1"/>
  <c r="X175" i="1"/>
  <c r="W175" i="1" s="1"/>
  <c r="P175" i="1"/>
  <c r="N175" i="1"/>
  <c r="K175" i="1"/>
  <c r="J175" i="1"/>
  <c r="BI175" i="1" s="1"/>
  <c r="DI174" i="1"/>
  <c r="DH174" i="1"/>
  <c r="DF174" i="1"/>
  <c r="BU174" i="1"/>
  <c r="BT174" i="1"/>
  <c r="BR174" i="1"/>
  <c r="BV174" i="1" s="1"/>
  <c r="BW174" i="1" s="1"/>
  <c r="BP174" i="1"/>
  <c r="BL174" i="1"/>
  <c r="BF174" i="1"/>
  <c r="AZ174" i="1"/>
  <c r="BM174" i="1" s="1"/>
  <c r="AU174" i="1"/>
  <c r="AS174" i="1" s="1"/>
  <c r="AT174" i="1"/>
  <c r="AL174" i="1"/>
  <c r="I174" i="1" s="1"/>
  <c r="AG174" i="1"/>
  <c r="AF174" i="1"/>
  <c r="Y174" i="1"/>
  <c r="X174" i="1"/>
  <c r="W174" i="1" s="1"/>
  <c r="P174" i="1"/>
  <c r="J174" i="1"/>
  <c r="BI174" i="1" s="1"/>
  <c r="H174" i="1"/>
  <c r="DI173" i="1"/>
  <c r="DH173" i="1"/>
  <c r="DF173" i="1"/>
  <c r="BU173" i="1"/>
  <c r="BT173" i="1"/>
  <c r="BP173" i="1"/>
  <c r="BL173" i="1"/>
  <c r="BF173" i="1"/>
  <c r="AZ173" i="1"/>
  <c r="BM173" i="1" s="1"/>
  <c r="AU173" i="1"/>
  <c r="AT173" i="1"/>
  <c r="AS173" i="1"/>
  <c r="AL173" i="1"/>
  <c r="I173" i="1" s="1"/>
  <c r="H173" i="1" s="1"/>
  <c r="AG173" i="1"/>
  <c r="AF173" i="1"/>
  <c r="AE173" i="1"/>
  <c r="Y173" i="1"/>
  <c r="X173" i="1"/>
  <c r="W173" i="1" s="1"/>
  <c r="P173" i="1"/>
  <c r="N173" i="1"/>
  <c r="K173" i="1"/>
  <c r="J173" i="1"/>
  <c r="BI173" i="1" s="1"/>
  <c r="DI172" i="1"/>
  <c r="DH172" i="1"/>
  <c r="DF172" i="1"/>
  <c r="BU172" i="1"/>
  <c r="BT172" i="1"/>
  <c r="BL172" i="1"/>
  <c r="BF172" i="1"/>
  <c r="AZ172" i="1"/>
  <c r="BM172" i="1" s="1"/>
  <c r="BP172" i="1" s="1"/>
  <c r="AU172" i="1"/>
  <c r="AS172" i="1" s="1"/>
  <c r="AL172" i="1"/>
  <c r="AG172" i="1"/>
  <c r="AF172" i="1"/>
  <c r="Y172" i="1"/>
  <c r="X172" i="1"/>
  <c r="P172" i="1"/>
  <c r="N172" i="1"/>
  <c r="J172" i="1"/>
  <c r="BI172" i="1" s="1"/>
  <c r="I172" i="1"/>
  <c r="H172" i="1" s="1"/>
  <c r="DI171" i="1"/>
  <c r="DH171" i="1"/>
  <c r="DG171" i="1"/>
  <c r="BH171" i="1" s="1"/>
  <c r="DF171" i="1"/>
  <c r="S171" i="1" s="1"/>
  <c r="BU171" i="1"/>
  <c r="BT171" i="1"/>
  <c r="BP171" i="1"/>
  <c r="BS171" i="1" s="1"/>
  <c r="BL171" i="1"/>
  <c r="BF171" i="1"/>
  <c r="AZ171" i="1"/>
  <c r="BM171" i="1" s="1"/>
  <c r="AU171" i="1"/>
  <c r="AS171" i="1"/>
  <c r="N171" i="1" s="1"/>
  <c r="AL171" i="1"/>
  <c r="I171" i="1" s="1"/>
  <c r="H171" i="1" s="1"/>
  <c r="AG171" i="1"/>
  <c r="AE171" i="1"/>
  <c r="Y171" i="1"/>
  <c r="X171" i="1"/>
  <c r="W171" i="1"/>
  <c r="P171" i="1"/>
  <c r="K171" i="1"/>
  <c r="J171" i="1"/>
  <c r="BI171" i="1" s="1"/>
  <c r="DI170" i="1"/>
  <c r="DH170" i="1"/>
  <c r="DF170" i="1"/>
  <c r="BU170" i="1"/>
  <c r="BT170" i="1"/>
  <c r="BL170" i="1"/>
  <c r="BF170" i="1"/>
  <c r="AZ170" i="1"/>
  <c r="BM170" i="1" s="1"/>
  <c r="BP170" i="1" s="1"/>
  <c r="AU170" i="1"/>
  <c r="AS170" i="1" s="1"/>
  <c r="AL170" i="1"/>
  <c r="AG170" i="1"/>
  <c r="AF170" i="1"/>
  <c r="Y170" i="1"/>
  <c r="X170" i="1"/>
  <c r="P170" i="1"/>
  <c r="J170" i="1"/>
  <c r="BI170" i="1" s="1"/>
  <c r="I170" i="1"/>
  <c r="H170" i="1" s="1"/>
  <c r="DI169" i="1"/>
  <c r="DH169" i="1"/>
  <c r="DG169" i="1" s="1"/>
  <c r="BH169" i="1" s="1"/>
  <c r="BJ169" i="1" s="1"/>
  <c r="DF169" i="1"/>
  <c r="BU169" i="1"/>
  <c r="BT169" i="1"/>
  <c r="BP169" i="1"/>
  <c r="BS169" i="1" s="1"/>
  <c r="BL169" i="1"/>
  <c r="BF169" i="1"/>
  <c r="AZ169" i="1"/>
  <c r="BM169" i="1" s="1"/>
  <c r="AU169" i="1"/>
  <c r="AT169" i="1"/>
  <c r="AS169" i="1"/>
  <c r="AL169" i="1"/>
  <c r="I169" i="1" s="1"/>
  <c r="AG169" i="1"/>
  <c r="AF169" i="1"/>
  <c r="AE169" i="1"/>
  <c r="AA169" i="1"/>
  <c r="Y169" i="1"/>
  <c r="X169" i="1"/>
  <c r="W169" i="1"/>
  <c r="S169" i="1"/>
  <c r="P169" i="1"/>
  <c r="N169" i="1"/>
  <c r="K169" i="1"/>
  <c r="J169" i="1"/>
  <c r="BI169" i="1" s="1"/>
  <c r="BK169" i="1" s="1"/>
  <c r="H169" i="1"/>
  <c r="DI168" i="1"/>
  <c r="S168" i="1" s="1"/>
  <c r="DH168" i="1"/>
  <c r="DF168" i="1"/>
  <c r="BU168" i="1"/>
  <c r="BT168" i="1"/>
  <c r="BM168" i="1"/>
  <c r="BP168" i="1" s="1"/>
  <c r="BL168" i="1"/>
  <c r="BF168" i="1"/>
  <c r="AZ168" i="1"/>
  <c r="AU168" i="1"/>
  <c r="AS168" i="1" s="1"/>
  <c r="AL168" i="1"/>
  <c r="AG168" i="1"/>
  <c r="J168" i="1" s="1"/>
  <c r="BI168" i="1" s="1"/>
  <c r="Y168" i="1"/>
  <c r="X168" i="1"/>
  <c r="W168" i="1" s="1"/>
  <c r="P168" i="1"/>
  <c r="I168" i="1"/>
  <c r="H168" i="1"/>
  <c r="AA168" i="1" s="1"/>
  <c r="DI167" i="1"/>
  <c r="DH167" i="1"/>
  <c r="DF167" i="1"/>
  <c r="DG167" i="1" s="1"/>
  <c r="BH167" i="1" s="1"/>
  <c r="BJ167" i="1" s="1"/>
  <c r="BU167" i="1"/>
  <c r="BT167" i="1"/>
  <c r="BL167" i="1"/>
  <c r="BF167" i="1"/>
  <c r="AZ167" i="1"/>
  <c r="BM167" i="1" s="1"/>
  <c r="BP167" i="1" s="1"/>
  <c r="AU167" i="1"/>
  <c r="AS167" i="1"/>
  <c r="AT167" i="1" s="1"/>
  <c r="AL167" i="1"/>
  <c r="I167" i="1" s="1"/>
  <c r="H167" i="1" s="1"/>
  <c r="AG167" i="1"/>
  <c r="AE167" i="1"/>
  <c r="Y167" i="1"/>
  <c r="W167" i="1" s="1"/>
  <c r="X167" i="1"/>
  <c r="P167" i="1"/>
  <c r="N167" i="1"/>
  <c r="K167" i="1"/>
  <c r="J167" i="1"/>
  <c r="BI167" i="1" s="1"/>
  <c r="BK167" i="1" s="1"/>
  <c r="DI166" i="1"/>
  <c r="DH166" i="1"/>
  <c r="DG166" i="1" s="1"/>
  <c r="BH166" i="1" s="1"/>
  <c r="DF166" i="1"/>
  <c r="BU166" i="1"/>
  <c r="BT166" i="1"/>
  <c r="BM166" i="1"/>
  <c r="BP166" i="1" s="1"/>
  <c r="BL166" i="1"/>
  <c r="BF166" i="1"/>
  <c r="BJ166" i="1" s="1"/>
  <c r="AZ166" i="1"/>
  <c r="AU166" i="1"/>
  <c r="AS166" i="1" s="1"/>
  <c r="AL166" i="1"/>
  <c r="AG166" i="1"/>
  <c r="J166" i="1" s="1"/>
  <c r="BI166" i="1" s="1"/>
  <c r="BK166" i="1" s="1"/>
  <c r="Y166" i="1"/>
  <c r="X166" i="1"/>
  <c r="W166" i="1" s="1"/>
  <c r="S166" i="1"/>
  <c r="P166" i="1"/>
  <c r="I166" i="1"/>
  <c r="H166" i="1"/>
  <c r="AA166" i="1" s="1"/>
  <c r="DI165" i="1"/>
  <c r="DH165" i="1"/>
  <c r="DF165" i="1"/>
  <c r="DG165" i="1" s="1"/>
  <c r="BH165" i="1" s="1"/>
  <c r="BJ165" i="1" s="1"/>
  <c r="BU165" i="1"/>
  <c r="BT165" i="1"/>
  <c r="BL165" i="1"/>
  <c r="BF165" i="1"/>
  <c r="AZ165" i="1"/>
  <c r="BM165" i="1" s="1"/>
  <c r="BP165" i="1" s="1"/>
  <c r="AU165" i="1"/>
  <c r="AS165" i="1"/>
  <c r="AT165" i="1" s="1"/>
  <c r="AL165" i="1"/>
  <c r="I165" i="1" s="1"/>
  <c r="H165" i="1" s="1"/>
  <c r="AG165" i="1"/>
  <c r="AE165" i="1"/>
  <c r="Y165" i="1"/>
  <c r="X165" i="1"/>
  <c r="W165" i="1"/>
  <c r="P165" i="1"/>
  <c r="N165" i="1"/>
  <c r="K165" i="1"/>
  <c r="J165" i="1"/>
  <c r="BI165" i="1" s="1"/>
  <c r="BK165" i="1" s="1"/>
  <c r="DI164" i="1"/>
  <c r="S164" i="1" s="1"/>
  <c r="DH164" i="1"/>
  <c r="DG164" i="1" s="1"/>
  <c r="BH164" i="1" s="1"/>
  <c r="DF164" i="1"/>
  <c r="BU164" i="1"/>
  <c r="BT164" i="1"/>
  <c r="BM164" i="1"/>
  <c r="BP164" i="1" s="1"/>
  <c r="BL164" i="1"/>
  <c r="BF164" i="1"/>
  <c r="AZ164" i="1"/>
  <c r="AU164" i="1"/>
  <c r="AS164" i="1" s="1"/>
  <c r="AL164" i="1"/>
  <c r="AG164" i="1"/>
  <c r="J164" i="1" s="1"/>
  <c r="BI164" i="1" s="1"/>
  <c r="Y164" i="1"/>
  <c r="X164" i="1"/>
  <c r="W164" i="1" s="1"/>
  <c r="P164" i="1"/>
  <c r="I164" i="1"/>
  <c r="H164" i="1"/>
  <c r="AA164" i="1" s="1"/>
  <c r="DI163" i="1"/>
  <c r="DH163" i="1"/>
  <c r="DF163" i="1"/>
  <c r="DG163" i="1" s="1"/>
  <c r="BH163" i="1" s="1"/>
  <c r="BJ163" i="1" s="1"/>
  <c r="BU163" i="1"/>
  <c r="BT163" i="1"/>
  <c r="BL163" i="1"/>
  <c r="BF163" i="1"/>
  <c r="AZ163" i="1"/>
  <c r="BM163" i="1" s="1"/>
  <c r="BP163" i="1" s="1"/>
  <c r="AU163" i="1"/>
  <c r="AS163" i="1"/>
  <c r="AT163" i="1" s="1"/>
  <c r="AL163" i="1"/>
  <c r="I163" i="1" s="1"/>
  <c r="H163" i="1" s="1"/>
  <c r="AG163" i="1"/>
  <c r="AE163" i="1"/>
  <c r="Y163" i="1"/>
  <c r="X163" i="1"/>
  <c r="W163" i="1"/>
  <c r="P163" i="1"/>
  <c r="N163" i="1"/>
  <c r="K163" i="1"/>
  <c r="J163" i="1"/>
  <c r="BI163" i="1" s="1"/>
  <c r="DI162" i="1"/>
  <c r="S162" i="1" s="1"/>
  <c r="DH162" i="1"/>
  <c r="DG162" i="1" s="1"/>
  <c r="BH162" i="1" s="1"/>
  <c r="DF162" i="1"/>
  <c r="BU162" i="1"/>
  <c r="BT162" i="1"/>
  <c r="BM162" i="1"/>
  <c r="BP162" i="1" s="1"/>
  <c r="BL162" i="1"/>
  <c r="BF162" i="1"/>
  <c r="AZ162" i="1"/>
  <c r="AU162" i="1"/>
  <c r="AS162" i="1" s="1"/>
  <c r="AL162" i="1"/>
  <c r="AG162" i="1"/>
  <c r="J162" i="1" s="1"/>
  <c r="BI162" i="1" s="1"/>
  <c r="BK162" i="1" s="1"/>
  <c r="Y162" i="1"/>
  <c r="X162" i="1"/>
  <c r="W162" i="1" s="1"/>
  <c r="P162" i="1"/>
  <c r="I162" i="1"/>
  <c r="H162" i="1"/>
  <c r="AA162" i="1" s="1"/>
  <c r="DI161" i="1"/>
  <c r="DH161" i="1"/>
  <c r="DF161" i="1"/>
  <c r="DG161" i="1" s="1"/>
  <c r="BH161" i="1" s="1"/>
  <c r="BJ161" i="1" s="1"/>
  <c r="BU161" i="1"/>
  <c r="BT161" i="1"/>
  <c r="BL161" i="1"/>
  <c r="BF161" i="1"/>
  <c r="AZ161" i="1"/>
  <c r="BM161" i="1" s="1"/>
  <c r="BP161" i="1" s="1"/>
  <c r="AU161" i="1"/>
  <c r="AS161" i="1"/>
  <c r="AT161" i="1" s="1"/>
  <c r="AL161" i="1"/>
  <c r="I161" i="1" s="1"/>
  <c r="H161" i="1" s="1"/>
  <c r="AG161" i="1"/>
  <c r="AE161" i="1"/>
  <c r="Y161" i="1"/>
  <c r="X161" i="1"/>
  <c r="W161" i="1"/>
  <c r="P161" i="1"/>
  <c r="N161" i="1"/>
  <c r="K161" i="1"/>
  <c r="J161" i="1"/>
  <c r="BI161" i="1" s="1"/>
  <c r="BK161" i="1" s="1"/>
  <c r="DI160" i="1"/>
  <c r="S160" i="1" s="1"/>
  <c r="DH160" i="1"/>
  <c r="DG160" i="1" s="1"/>
  <c r="BH160" i="1" s="1"/>
  <c r="DF160" i="1"/>
  <c r="BU160" i="1"/>
  <c r="BT160" i="1"/>
  <c r="BM160" i="1"/>
  <c r="BP160" i="1" s="1"/>
  <c r="BL160" i="1"/>
  <c r="BF160" i="1"/>
  <c r="BJ160" i="1" s="1"/>
  <c r="AZ160" i="1"/>
  <c r="AU160" i="1"/>
  <c r="AS160" i="1" s="1"/>
  <c r="AL160" i="1"/>
  <c r="AG160" i="1"/>
  <c r="J160" i="1" s="1"/>
  <c r="BI160" i="1" s="1"/>
  <c r="BK160" i="1" s="1"/>
  <c r="Y160" i="1"/>
  <c r="X160" i="1"/>
  <c r="W160" i="1" s="1"/>
  <c r="P160" i="1"/>
  <c r="I160" i="1"/>
  <c r="H160" i="1"/>
  <c r="DI159" i="1"/>
  <c r="DH159" i="1"/>
  <c r="DF159" i="1"/>
  <c r="BU159" i="1"/>
  <c r="BT159" i="1"/>
  <c r="BL159" i="1"/>
  <c r="BF159" i="1"/>
  <c r="AZ159" i="1"/>
  <c r="BM159" i="1" s="1"/>
  <c r="BP159" i="1" s="1"/>
  <c r="AU159" i="1"/>
  <c r="AS159" i="1"/>
  <c r="AT159" i="1" s="1"/>
  <c r="AL159" i="1"/>
  <c r="I159" i="1" s="1"/>
  <c r="H159" i="1" s="1"/>
  <c r="AG159" i="1"/>
  <c r="AE159" i="1"/>
  <c r="Y159" i="1"/>
  <c r="X159" i="1"/>
  <c r="W159" i="1"/>
  <c r="P159" i="1"/>
  <c r="N159" i="1"/>
  <c r="K159" i="1"/>
  <c r="J159" i="1"/>
  <c r="BI159" i="1" s="1"/>
  <c r="DI158" i="1"/>
  <c r="S158" i="1" s="1"/>
  <c r="DH158" i="1"/>
  <c r="DG158" i="1" s="1"/>
  <c r="DF158" i="1"/>
  <c r="BU158" i="1"/>
  <c r="BT158" i="1"/>
  <c r="BM158" i="1"/>
  <c r="BP158" i="1" s="1"/>
  <c r="BR158" i="1" s="1"/>
  <c r="BV158" i="1" s="1"/>
  <c r="BW158" i="1" s="1"/>
  <c r="BL158" i="1"/>
  <c r="BH158" i="1"/>
  <c r="BF158" i="1"/>
  <c r="AZ158" i="1"/>
  <c r="AU158" i="1"/>
  <c r="AS158" i="1" s="1"/>
  <c r="AT158" i="1"/>
  <c r="AL158" i="1"/>
  <c r="AG158" i="1"/>
  <c r="J158" i="1" s="1"/>
  <c r="BI158" i="1" s="1"/>
  <c r="AF158" i="1"/>
  <c r="Y158" i="1"/>
  <c r="X158" i="1"/>
  <c r="W158" i="1" s="1"/>
  <c r="P158" i="1"/>
  <c r="I158" i="1"/>
  <c r="H158" i="1"/>
  <c r="DI157" i="1"/>
  <c r="DH157" i="1"/>
  <c r="DF157" i="1"/>
  <c r="DG157" i="1" s="1"/>
  <c r="BH157" i="1" s="1"/>
  <c r="BJ157" i="1" s="1"/>
  <c r="BU157" i="1"/>
  <c r="BT157" i="1"/>
  <c r="BL157" i="1"/>
  <c r="BF157" i="1"/>
  <c r="AZ157" i="1"/>
  <c r="BM157" i="1" s="1"/>
  <c r="BP157" i="1" s="1"/>
  <c r="AU157" i="1"/>
  <c r="AS157" i="1"/>
  <c r="AT157" i="1" s="1"/>
  <c r="AL157" i="1"/>
  <c r="I157" i="1" s="1"/>
  <c r="H157" i="1" s="1"/>
  <c r="AG157" i="1"/>
  <c r="AE157" i="1"/>
  <c r="Y157" i="1"/>
  <c r="X157" i="1"/>
  <c r="W157" i="1"/>
  <c r="P157" i="1"/>
  <c r="N157" i="1"/>
  <c r="K157" i="1"/>
  <c r="J157" i="1"/>
  <c r="BI157" i="1" s="1"/>
  <c r="BK157" i="1" s="1"/>
  <c r="DI156" i="1"/>
  <c r="S156" i="1" s="1"/>
  <c r="DH156" i="1"/>
  <c r="DF156" i="1"/>
  <c r="BU156" i="1"/>
  <c r="BT156" i="1"/>
  <c r="BR156" i="1"/>
  <c r="BV156" i="1" s="1"/>
  <c r="BW156" i="1" s="1"/>
  <c r="BM156" i="1"/>
  <c r="BP156" i="1" s="1"/>
  <c r="BQ156" i="1" s="1"/>
  <c r="BL156" i="1"/>
  <c r="BF156" i="1"/>
  <c r="AZ156" i="1"/>
  <c r="AU156" i="1"/>
  <c r="AS156" i="1" s="1"/>
  <c r="AE156" i="1" s="1"/>
  <c r="AT156" i="1"/>
  <c r="AL156" i="1"/>
  <c r="AG156" i="1"/>
  <c r="AF156" i="1"/>
  <c r="Y156" i="1"/>
  <c r="X156" i="1"/>
  <c r="P156" i="1"/>
  <c r="N156" i="1"/>
  <c r="K156" i="1"/>
  <c r="J156" i="1"/>
  <c r="BI156" i="1" s="1"/>
  <c r="I156" i="1"/>
  <c r="H156" i="1" s="1"/>
  <c r="DI155" i="1"/>
  <c r="S155" i="1" s="1"/>
  <c r="DH155" i="1"/>
  <c r="DG155" i="1" s="1"/>
  <c r="BH155" i="1" s="1"/>
  <c r="DF155" i="1"/>
  <c r="BU155" i="1"/>
  <c r="BT155" i="1"/>
  <c r="BM155" i="1"/>
  <c r="BP155" i="1" s="1"/>
  <c r="BL155" i="1"/>
  <c r="BF155" i="1"/>
  <c r="BJ155" i="1" s="1"/>
  <c r="AZ155" i="1"/>
  <c r="AU155" i="1"/>
  <c r="AS155" i="1" s="1"/>
  <c r="AL155" i="1"/>
  <c r="AG155" i="1"/>
  <c r="J155" i="1" s="1"/>
  <c r="BI155" i="1" s="1"/>
  <c r="BK155" i="1" s="1"/>
  <c r="Y155" i="1"/>
  <c r="X155" i="1"/>
  <c r="W155" i="1" s="1"/>
  <c r="P155" i="1"/>
  <c r="I155" i="1"/>
  <c r="H155" i="1"/>
  <c r="DI154" i="1"/>
  <c r="DH154" i="1"/>
  <c r="DF154" i="1"/>
  <c r="DG154" i="1" s="1"/>
  <c r="BH154" i="1" s="1"/>
  <c r="BJ154" i="1" s="1"/>
  <c r="BU154" i="1"/>
  <c r="BT154" i="1"/>
  <c r="BL154" i="1"/>
  <c r="BF154" i="1"/>
  <c r="AZ154" i="1"/>
  <c r="BM154" i="1" s="1"/>
  <c r="BP154" i="1" s="1"/>
  <c r="AU154" i="1"/>
  <c r="AS154" i="1"/>
  <c r="AT154" i="1" s="1"/>
  <c r="AL154" i="1"/>
  <c r="I154" i="1" s="1"/>
  <c r="H154" i="1" s="1"/>
  <c r="AG154" i="1"/>
  <c r="AE154" i="1"/>
  <c r="Y154" i="1"/>
  <c r="X154" i="1"/>
  <c r="W154" i="1"/>
  <c r="S154" i="1"/>
  <c r="P154" i="1"/>
  <c r="N154" i="1"/>
  <c r="K154" i="1"/>
  <c r="J154" i="1"/>
  <c r="BI154" i="1" s="1"/>
  <c r="DI153" i="1"/>
  <c r="S153" i="1" s="1"/>
  <c r="DH153" i="1"/>
  <c r="DF153" i="1"/>
  <c r="DG153" i="1" s="1"/>
  <c r="BH153" i="1" s="1"/>
  <c r="BJ153" i="1" s="1"/>
  <c r="BU153" i="1"/>
  <c r="BT153" i="1"/>
  <c r="BM153" i="1"/>
  <c r="BP153" i="1" s="1"/>
  <c r="BL153" i="1"/>
  <c r="BF153" i="1"/>
  <c r="AZ153" i="1"/>
  <c r="AU153" i="1"/>
  <c r="AS153" i="1" s="1"/>
  <c r="AL153" i="1"/>
  <c r="AG153" i="1"/>
  <c r="J153" i="1" s="1"/>
  <c r="BI153" i="1" s="1"/>
  <c r="BK153" i="1" s="1"/>
  <c r="Y153" i="1"/>
  <c r="X153" i="1"/>
  <c r="W153" i="1" s="1"/>
  <c r="P153" i="1"/>
  <c r="I153" i="1"/>
  <c r="H153" i="1"/>
  <c r="DI152" i="1"/>
  <c r="DH152" i="1"/>
  <c r="DF152" i="1"/>
  <c r="DG152" i="1" s="1"/>
  <c r="BH152" i="1" s="1"/>
  <c r="BJ152" i="1" s="1"/>
  <c r="BU152" i="1"/>
  <c r="BT152" i="1"/>
  <c r="BL152" i="1"/>
  <c r="BF152" i="1"/>
  <c r="AZ152" i="1"/>
  <c r="BM152" i="1" s="1"/>
  <c r="BP152" i="1" s="1"/>
  <c r="AU152" i="1"/>
  <c r="AS152" i="1"/>
  <c r="AT152" i="1" s="1"/>
  <c r="AL152" i="1"/>
  <c r="I152" i="1" s="1"/>
  <c r="H152" i="1" s="1"/>
  <c r="AG152" i="1"/>
  <c r="AE152" i="1"/>
  <c r="Y152" i="1"/>
  <c r="X152" i="1"/>
  <c r="W152" i="1"/>
  <c r="S152" i="1"/>
  <c r="T152" i="1" s="1"/>
  <c r="U152" i="1" s="1"/>
  <c r="P152" i="1"/>
  <c r="N152" i="1"/>
  <c r="K152" i="1"/>
  <c r="J152" i="1"/>
  <c r="BI152" i="1" s="1"/>
  <c r="BK152" i="1" s="1"/>
  <c r="DI151" i="1"/>
  <c r="DH151" i="1"/>
  <c r="DF151" i="1"/>
  <c r="DG151" i="1" s="1"/>
  <c r="BH151" i="1" s="1"/>
  <c r="BJ151" i="1" s="1"/>
  <c r="BU151" i="1"/>
  <c r="BT151" i="1"/>
  <c r="BM151" i="1"/>
  <c r="BP151" i="1" s="1"/>
  <c r="BL151" i="1"/>
  <c r="BF151" i="1"/>
  <c r="AZ151" i="1"/>
  <c r="AU151" i="1"/>
  <c r="AS151" i="1" s="1"/>
  <c r="AL151" i="1"/>
  <c r="AG151" i="1"/>
  <c r="J151" i="1" s="1"/>
  <c r="BI151" i="1" s="1"/>
  <c r="BK151" i="1" s="1"/>
  <c r="Y151" i="1"/>
  <c r="X151" i="1"/>
  <c r="W151" i="1" s="1"/>
  <c r="P151" i="1"/>
  <c r="I151" i="1"/>
  <c r="H151" i="1"/>
  <c r="DI150" i="1"/>
  <c r="DH150" i="1"/>
  <c r="DF150" i="1"/>
  <c r="DG150" i="1" s="1"/>
  <c r="BH150" i="1" s="1"/>
  <c r="BJ150" i="1" s="1"/>
  <c r="BU150" i="1"/>
  <c r="BT150" i="1"/>
  <c r="BL150" i="1"/>
  <c r="BF150" i="1"/>
  <c r="AZ150" i="1"/>
  <c r="BM150" i="1" s="1"/>
  <c r="BP150" i="1" s="1"/>
  <c r="AU150" i="1"/>
  <c r="AS150" i="1"/>
  <c r="AT150" i="1" s="1"/>
  <c r="AL150" i="1"/>
  <c r="I150" i="1" s="1"/>
  <c r="H150" i="1" s="1"/>
  <c r="AG150" i="1"/>
  <c r="AE150" i="1"/>
  <c r="Y150" i="1"/>
  <c r="X150" i="1"/>
  <c r="W150" i="1"/>
  <c r="P150" i="1"/>
  <c r="N150" i="1"/>
  <c r="K150" i="1"/>
  <c r="J150" i="1"/>
  <c r="BI150" i="1" s="1"/>
  <c r="DI149" i="1"/>
  <c r="DH149" i="1"/>
  <c r="DF149" i="1"/>
  <c r="DG149" i="1" s="1"/>
  <c r="BH149" i="1" s="1"/>
  <c r="BJ149" i="1" s="1"/>
  <c r="BU149" i="1"/>
  <c r="BT149" i="1"/>
  <c r="BM149" i="1"/>
  <c r="BP149" i="1" s="1"/>
  <c r="BL149" i="1"/>
  <c r="BF149" i="1"/>
  <c r="AZ149" i="1"/>
  <c r="AU149" i="1"/>
  <c r="AS149" i="1" s="1"/>
  <c r="AL149" i="1"/>
  <c r="AG149" i="1"/>
  <c r="J149" i="1" s="1"/>
  <c r="BI149" i="1" s="1"/>
  <c r="Y149" i="1"/>
  <c r="X149" i="1"/>
  <c r="W149" i="1" s="1"/>
  <c r="P149" i="1"/>
  <c r="I149" i="1"/>
  <c r="H149" i="1"/>
  <c r="DI148" i="1"/>
  <c r="DH148" i="1"/>
  <c r="DF148" i="1"/>
  <c r="DG148" i="1" s="1"/>
  <c r="BH148" i="1" s="1"/>
  <c r="BJ148" i="1" s="1"/>
  <c r="BU148" i="1"/>
  <c r="BT148" i="1"/>
  <c r="BL148" i="1"/>
  <c r="BF148" i="1"/>
  <c r="AZ148" i="1"/>
  <c r="BM148" i="1" s="1"/>
  <c r="BP148" i="1" s="1"/>
  <c r="AU148" i="1"/>
  <c r="AS148" i="1"/>
  <c r="AT148" i="1" s="1"/>
  <c r="AL148" i="1"/>
  <c r="I148" i="1" s="1"/>
  <c r="H148" i="1" s="1"/>
  <c r="AG148" i="1"/>
  <c r="AE148" i="1"/>
  <c r="Y148" i="1"/>
  <c r="X148" i="1"/>
  <c r="W148" i="1"/>
  <c r="P148" i="1"/>
  <c r="N148" i="1"/>
  <c r="K148" i="1"/>
  <c r="J148" i="1"/>
  <c r="BI148" i="1" s="1"/>
  <c r="BK148" i="1" s="1"/>
  <c r="DI147" i="1"/>
  <c r="DH147" i="1"/>
  <c r="DF147" i="1"/>
  <c r="DG147" i="1" s="1"/>
  <c r="BH147" i="1" s="1"/>
  <c r="BJ147" i="1" s="1"/>
  <c r="BU147" i="1"/>
  <c r="BT147" i="1"/>
  <c r="BL147" i="1"/>
  <c r="BF147" i="1"/>
  <c r="AZ147" i="1"/>
  <c r="BM147" i="1" s="1"/>
  <c r="BP147" i="1" s="1"/>
  <c r="AU147" i="1"/>
  <c r="AS147" i="1" s="1"/>
  <c r="AL147" i="1"/>
  <c r="AG147" i="1"/>
  <c r="Y147" i="1"/>
  <c r="X147" i="1"/>
  <c r="W147" i="1" s="1"/>
  <c r="P147" i="1"/>
  <c r="J147" i="1"/>
  <c r="BI147" i="1" s="1"/>
  <c r="BK147" i="1" s="1"/>
  <c r="I147" i="1"/>
  <c r="H147" i="1"/>
  <c r="DI146" i="1"/>
  <c r="DH146" i="1"/>
  <c r="DF146" i="1"/>
  <c r="DG146" i="1" s="1"/>
  <c r="BH146" i="1" s="1"/>
  <c r="BJ146" i="1" s="1"/>
  <c r="BU146" i="1"/>
  <c r="BT146" i="1"/>
  <c r="BL146" i="1"/>
  <c r="BF146" i="1"/>
  <c r="AZ146" i="1"/>
  <c r="BM146" i="1" s="1"/>
  <c r="BP146" i="1" s="1"/>
  <c r="AU146" i="1"/>
  <c r="AT146" i="1"/>
  <c r="AS146" i="1"/>
  <c r="AL146" i="1"/>
  <c r="I146" i="1" s="1"/>
  <c r="H146" i="1" s="1"/>
  <c r="AG146" i="1"/>
  <c r="AF146" i="1"/>
  <c r="AE146" i="1"/>
  <c r="Y146" i="1"/>
  <c r="X146" i="1"/>
  <c r="W146" i="1" s="1"/>
  <c r="P146" i="1"/>
  <c r="N146" i="1"/>
  <c r="K146" i="1"/>
  <c r="J146" i="1"/>
  <c r="BI146" i="1" s="1"/>
  <c r="BK146" i="1" s="1"/>
  <c r="DI145" i="1"/>
  <c r="DH145" i="1"/>
  <c r="DF145" i="1"/>
  <c r="DG145" i="1" s="1"/>
  <c r="BH145" i="1" s="1"/>
  <c r="BJ145" i="1" s="1"/>
  <c r="BU145" i="1"/>
  <c r="BT145" i="1"/>
  <c r="BL145" i="1"/>
  <c r="BF145" i="1"/>
  <c r="AZ145" i="1"/>
  <c r="BM145" i="1" s="1"/>
  <c r="BP145" i="1" s="1"/>
  <c r="AU145" i="1"/>
  <c r="AS145" i="1" s="1"/>
  <c r="AL145" i="1"/>
  <c r="I145" i="1" s="1"/>
  <c r="H145" i="1" s="1"/>
  <c r="AG145" i="1"/>
  <c r="Y145" i="1"/>
  <c r="X145" i="1"/>
  <c r="W145" i="1" s="1"/>
  <c r="P145" i="1"/>
  <c r="J145" i="1"/>
  <c r="BI145" i="1" s="1"/>
  <c r="BK145" i="1" s="1"/>
  <c r="DI144" i="1"/>
  <c r="DH144" i="1"/>
  <c r="DF144" i="1"/>
  <c r="DG144" i="1" s="1"/>
  <c r="BH144" i="1" s="1"/>
  <c r="BJ144" i="1" s="1"/>
  <c r="BU144" i="1"/>
  <c r="BT144" i="1"/>
  <c r="BL144" i="1"/>
  <c r="BF144" i="1"/>
  <c r="AZ144" i="1"/>
  <c r="BM144" i="1" s="1"/>
  <c r="BP144" i="1" s="1"/>
  <c r="AU144" i="1"/>
  <c r="AT144" i="1"/>
  <c r="AS144" i="1"/>
  <c r="AL144" i="1"/>
  <c r="I144" i="1" s="1"/>
  <c r="H144" i="1" s="1"/>
  <c r="AG144" i="1"/>
  <c r="AF144" i="1"/>
  <c r="AE144" i="1"/>
  <c r="Y144" i="1"/>
  <c r="X144" i="1"/>
  <c r="W144" i="1" s="1"/>
  <c r="P144" i="1"/>
  <c r="N144" i="1"/>
  <c r="K144" i="1"/>
  <c r="J144" i="1"/>
  <c r="BI144" i="1" s="1"/>
  <c r="BK144" i="1" s="1"/>
  <c r="DI143" i="1"/>
  <c r="DH143" i="1"/>
  <c r="DF143" i="1"/>
  <c r="DG143" i="1" s="1"/>
  <c r="BH143" i="1" s="1"/>
  <c r="BJ143" i="1" s="1"/>
  <c r="BU143" i="1"/>
  <c r="BT143" i="1"/>
  <c r="BL143" i="1"/>
  <c r="BF143" i="1"/>
  <c r="AZ143" i="1"/>
  <c r="BM143" i="1" s="1"/>
  <c r="BP143" i="1" s="1"/>
  <c r="AU143" i="1"/>
  <c r="AS143" i="1" s="1"/>
  <c r="AL143" i="1"/>
  <c r="I143" i="1" s="1"/>
  <c r="H143" i="1" s="1"/>
  <c r="AG143" i="1"/>
  <c r="Y143" i="1"/>
  <c r="X143" i="1"/>
  <c r="W143" i="1" s="1"/>
  <c r="P143" i="1"/>
  <c r="J143" i="1"/>
  <c r="BI143" i="1" s="1"/>
  <c r="BK143" i="1" s="1"/>
  <c r="DI142" i="1"/>
  <c r="DH142" i="1"/>
  <c r="DF142" i="1"/>
  <c r="DG142" i="1" s="1"/>
  <c r="BH142" i="1" s="1"/>
  <c r="BJ142" i="1" s="1"/>
  <c r="BU142" i="1"/>
  <c r="BT142" i="1"/>
  <c r="BL142" i="1"/>
  <c r="BF142" i="1"/>
  <c r="AZ142" i="1"/>
  <c r="BM142" i="1" s="1"/>
  <c r="BP142" i="1" s="1"/>
  <c r="AU142" i="1"/>
  <c r="AT142" i="1"/>
  <c r="AS142" i="1"/>
  <c r="AL142" i="1"/>
  <c r="I142" i="1" s="1"/>
  <c r="H142" i="1" s="1"/>
  <c r="AG142" i="1"/>
  <c r="AF142" i="1"/>
  <c r="AE142" i="1"/>
  <c r="Y142" i="1"/>
  <c r="X142" i="1"/>
  <c r="W142" i="1" s="1"/>
  <c r="P142" i="1"/>
  <c r="N142" i="1"/>
  <c r="K142" i="1"/>
  <c r="J142" i="1"/>
  <c r="BI142" i="1" s="1"/>
  <c r="BK142" i="1" s="1"/>
  <c r="DI141" i="1"/>
  <c r="DH141" i="1"/>
  <c r="DF141" i="1"/>
  <c r="DG141" i="1" s="1"/>
  <c r="BH141" i="1" s="1"/>
  <c r="BJ141" i="1" s="1"/>
  <c r="BU141" i="1"/>
  <c r="BT141" i="1"/>
  <c r="BL141" i="1"/>
  <c r="BF141" i="1"/>
  <c r="AZ141" i="1"/>
  <c r="BM141" i="1" s="1"/>
  <c r="BP141" i="1" s="1"/>
  <c r="AU141" i="1"/>
  <c r="AS141" i="1" s="1"/>
  <c r="AL141" i="1"/>
  <c r="I141" i="1" s="1"/>
  <c r="H141" i="1" s="1"/>
  <c r="AG141" i="1"/>
  <c r="Y141" i="1"/>
  <c r="X141" i="1"/>
  <c r="W141" i="1" s="1"/>
  <c r="P141" i="1"/>
  <c r="J141" i="1"/>
  <c r="BI141" i="1" s="1"/>
  <c r="BK141" i="1" s="1"/>
  <c r="DI140" i="1"/>
  <c r="DH140" i="1"/>
  <c r="DF140" i="1"/>
  <c r="DG140" i="1" s="1"/>
  <c r="BH140" i="1" s="1"/>
  <c r="BJ140" i="1" s="1"/>
  <c r="BU140" i="1"/>
  <c r="BT140" i="1"/>
  <c r="BL140" i="1"/>
  <c r="BF140" i="1"/>
  <c r="AZ140" i="1"/>
  <c r="BM140" i="1" s="1"/>
  <c r="BP140" i="1" s="1"/>
  <c r="AU140" i="1"/>
  <c r="AT140" i="1"/>
  <c r="AS140" i="1"/>
  <c r="AL140" i="1"/>
  <c r="I140" i="1" s="1"/>
  <c r="H140" i="1" s="1"/>
  <c r="AG140" i="1"/>
  <c r="AF140" i="1"/>
  <c r="AE140" i="1"/>
  <c r="Y140" i="1"/>
  <c r="X140" i="1"/>
  <c r="W140" i="1" s="1"/>
  <c r="P140" i="1"/>
  <c r="N140" i="1"/>
  <c r="K140" i="1"/>
  <c r="J140" i="1"/>
  <c r="BI140" i="1" s="1"/>
  <c r="BK140" i="1" s="1"/>
  <c r="DI139" i="1"/>
  <c r="DH139" i="1"/>
  <c r="DF139" i="1"/>
  <c r="DG139" i="1" s="1"/>
  <c r="BH139" i="1" s="1"/>
  <c r="BJ139" i="1" s="1"/>
  <c r="BU139" i="1"/>
  <c r="BT139" i="1"/>
  <c r="BL139" i="1"/>
  <c r="BF139" i="1"/>
  <c r="AZ139" i="1"/>
  <c r="BM139" i="1" s="1"/>
  <c r="BP139" i="1" s="1"/>
  <c r="AU139" i="1"/>
  <c r="AS139" i="1" s="1"/>
  <c r="AL139" i="1"/>
  <c r="I139" i="1" s="1"/>
  <c r="H139" i="1" s="1"/>
  <c r="AG139" i="1"/>
  <c r="Y139" i="1"/>
  <c r="X139" i="1"/>
  <c r="W139" i="1" s="1"/>
  <c r="P139" i="1"/>
  <c r="J139" i="1"/>
  <c r="BI139" i="1" s="1"/>
  <c r="BK139" i="1" s="1"/>
  <c r="DI138" i="1"/>
  <c r="DH138" i="1"/>
  <c r="DF138" i="1"/>
  <c r="DG138" i="1" s="1"/>
  <c r="BH138" i="1" s="1"/>
  <c r="BJ138" i="1" s="1"/>
  <c r="BU138" i="1"/>
  <c r="BT138" i="1"/>
  <c r="BL138" i="1"/>
  <c r="BF138" i="1"/>
  <c r="AZ138" i="1"/>
  <c r="BM138" i="1" s="1"/>
  <c r="BP138" i="1" s="1"/>
  <c r="AU138" i="1"/>
  <c r="AT138" i="1"/>
  <c r="AS138" i="1"/>
  <c r="AL138" i="1"/>
  <c r="I138" i="1" s="1"/>
  <c r="H138" i="1" s="1"/>
  <c r="AG138" i="1"/>
  <c r="AF138" i="1"/>
  <c r="AE138" i="1"/>
  <c r="Y138" i="1"/>
  <c r="X138" i="1"/>
  <c r="W138" i="1" s="1"/>
  <c r="P138" i="1"/>
  <c r="N138" i="1"/>
  <c r="K138" i="1"/>
  <c r="J138" i="1"/>
  <c r="BI138" i="1" s="1"/>
  <c r="BK138" i="1" s="1"/>
  <c r="DI137" i="1"/>
  <c r="DH137" i="1"/>
  <c r="DF137" i="1"/>
  <c r="DG137" i="1" s="1"/>
  <c r="BH137" i="1" s="1"/>
  <c r="BJ137" i="1" s="1"/>
  <c r="BU137" i="1"/>
  <c r="BT137" i="1"/>
  <c r="BL137" i="1"/>
  <c r="BF137" i="1"/>
  <c r="AZ137" i="1"/>
  <c r="BM137" i="1" s="1"/>
  <c r="BP137" i="1" s="1"/>
  <c r="AU137" i="1"/>
  <c r="AS137" i="1" s="1"/>
  <c r="AL137" i="1"/>
  <c r="I137" i="1" s="1"/>
  <c r="H137" i="1" s="1"/>
  <c r="AG137" i="1"/>
  <c r="Y137" i="1"/>
  <c r="X137" i="1"/>
  <c r="W137" i="1" s="1"/>
  <c r="P137" i="1"/>
  <c r="J137" i="1"/>
  <c r="BI137" i="1" s="1"/>
  <c r="BK137" i="1" s="1"/>
  <c r="DI136" i="1"/>
  <c r="DH136" i="1"/>
  <c r="DF136" i="1"/>
  <c r="DG136" i="1" s="1"/>
  <c r="BH136" i="1" s="1"/>
  <c r="BJ136" i="1" s="1"/>
  <c r="BU136" i="1"/>
  <c r="BT136" i="1"/>
  <c r="BL136" i="1"/>
  <c r="BF136" i="1"/>
  <c r="AZ136" i="1"/>
  <c r="BM136" i="1" s="1"/>
  <c r="BP136" i="1" s="1"/>
  <c r="AU136" i="1"/>
  <c r="AT136" i="1"/>
  <c r="AS136" i="1"/>
  <c r="AL136" i="1"/>
  <c r="I136" i="1" s="1"/>
  <c r="H136" i="1" s="1"/>
  <c r="AG136" i="1"/>
  <c r="AF136" i="1"/>
  <c r="AE136" i="1"/>
  <c r="Y136" i="1"/>
  <c r="X136" i="1"/>
  <c r="W136" i="1" s="1"/>
  <c r="P136" i="1"/>
  <c r="N136" i="1"/>
  <c r="K136" i="1"/>
  <c r="J136" i="1"/>
  <c r="BI136" i="1" s="1"/>
  <c r="BK136" i="1" s="1"/>
  <c r="DI135" i="1"/>
  <c r="DH135" i="1"/>
  <c r="DF135" i="1"/>
  <c r="DG135" i="1" s="1"/>
  <c r="BH135" i="1" s="1"/>
  <c r="BJ135" i="1" s="1"/>
  <c r="BU135" i="1"/>
  <c r="BT135" i="1"/>
  <c r="BL135" i="1"/>
  <c r="BF135" i="1"/>
  <c r="AZ135" i="1"/>
  <c r="BM135" i="1" s="1"/>
  <c r="BP135" i="1" s="1"/>
  <c r="AU135" i="1"/>
  <c r="AS135" i="1" s="1"/>
  <c r="AL135" i="1"/>
  <c r="I135" i="1" s="1"/>
  <c r="H135" i="1" s="1"/>
  <c r="AG135" i="1"/>
  <c r="Y135" i="1"/>
  <c r="X135" i="1"/>
  <c r="W135" i="1" s="1"/>
  <c r="P135" i="1"/>
  <c r="J135" i="1"/>
  <c r="BI135" i="1" s="1"/>
  <c r="BK135" i="1" s="1"/>
  <c r="DI134" i="1"/>
  <c r="DH134" i="1"/>
  <c r="DF134" i="1"/>
  <c r="BU134" i="1"/>
  <c r="BT134" i="1"/>
  <c r="BL134" i="1"/>
  <c r="BF134" i="1"/>
  <c r="AZ134" i="1"/>
  <c r="BM134" i="1" s="1"/>
  <c r="BP134" i="1" s="1"/>
  <c r="AU134" i="1"/>
  <c r="AT134" i="1"/>
  <c r="AS134" i="1"/>
  <c r="AL134" i="1"/>
  <c r="I134" i="1" s="1"/>
  <c r="H134" i="1" s="1"/>
  <c r="AG134" i="1"/>
  <c r="AF134" i="1"/>
  <c r="AE134" i="1"/>
  <c r="Y134" i="1"/>
  <c r="X134" i="1"/>
  <c r="W134" i="1" s="1"/>
  <c r="P134" i="1"/>
  <c r="N134" i="1"/>
  <c r="K134" i="1"/>
  <c r="J134" i="1"/>
  <c r="BI134" i="1" s="1"/>
  <c r="DI133" i="1"/>
  <c r="DH133" i="1"/>
  <c r="DF133" i="1"/>
  <c r="BU133" i="1"/>
  <c r="BT133" i="1"/>
  <c r="BL133" i="1"/>
  <c r="BF133" i="1"/>
  <c r="AZ133" i="1"/>
  <c r="BM133" i="1" s="1"/>
  <c r="BP133" i="1" s="1"/>
  <c r="AU133" i="1"/>
  <c r="AS133" i="1" s="1"/>
  <c r="AT133" i="1"/>
  <c r="AL133" i="1"/>
  <c r="I133" i="1" s="1"/>
  <c r="AG133" i="1"/>
  <c r="AF133" i="1"/>
  <c r="Y133" i="1"/>
  <c r="X133" i="1"/>
  <c r="W133" i="1" s="1"/>
  <c r="P133" i="1"/>
  <c r="N133" i="1"/>
  <c r="J133" i="1"/>
  <c r="BI133" i="1" s="1"/>
  <c r="H133" i="1"/>
  <c r="DI132" i="1"/>
  <c r="DH132" i="1"/>
  <c r="DF132" i="1"/>
  <c r="BU132" i="1"/>
  <c r="BT132" i="1"/>
  <c r="BP132" i="1"/>
  <c r="BL132" i="1"/>
  <c r="BF132" i="1"/>
  <c r="AZ132" i="1"/>
  <c r="BM132" i="1" s="1"/>
  <c r="AU132" i="1"/>
  <c r="AT132" i="1"/>
  <c r="AS132" i="1"/>
  <c r="AL132" i="1"/>
  <c r="I132" i="1" s="1"/>
  <c r="AG132" i="1"/>
  <c r="AF132" i="1"/>
  <c r="AE132" i="1"/>
  <c r="Y132" i="1"/>
  <c r="X132" i="1"/>
  <c r="W132" i="1" s="1"/>
  <c r="S132" i="1"/>
  <c r="P132" i="1"/>
  <c r="N132" i="1"/>
  <c r="K132" i="1"/>
  <c r="J132" i="1"/>
  <c r="BI132" i="1" s="1"/>
  <c r="H132" i="1"/>
  <c r="DI131" i="1"/>
  <c r="DH131" i="1"/>
  <c r="DF131" i="1"/>
  <c r="BU131" i="1"/>
  <c r="BT131" i="1"/>
  <c r="BP131" i="1"/>
  <c r="BQ131" i="1" s="1"/>
  <c r="BM131" i="1"/>
  <c r="BL131" i="1"/>
  <c r="BF131" i="1"/>
  <c r="AZ131" i="1"/>
  <c r="AU131" i="1"/>
  <c r="AS131" i="1" s="1"/>
  <c r="AT131" i="1" s="1"/>
  <c r="AL131" i="1"/>
  <c r="I131" i="1" s="1"/>
  <c r="H131" i="1" s="1"/>
  <c r="AG131" i="1"/>
  <c r="AF131" i="1"/>
  <c r="Y131" i="1"/>
  <c r="X131" i="1"/>
  <c r="W131" i="1" s="1"/>
  <c r="P131" i="1"/>
  <c r="J131" i="1"/>
  <c r="BI131" i="1" s="1"/>
  <c r="DI130" i="1"/>
  <c r="DH130" i="1"/>
  <c r="DF130" i="1"/>
  <c r="DG130" i="1" s="1"/>
  <c r="BH130" i="1" s="1"/>
  <c r="BU130" i="1"/>
  <c r="BT130" i="1"/>
  <c r="BP130" i="1"/>
  <c r="BS130" i="1" s="1"/>
  <c r="BL130" i="1"/>
  <c r="BF130" i="1"/>
  <c r="AZ130" i="1"/>
  <c r="BM130" i="1" s="1"/>
  <c r="AU130" i="1"/>
  <c r="AS130" i="1" s="1"/>
  <c r="AL130" i="1"/>
  <c r="AG130" i="1"/>
  <c r="J130" i="1" s="1"/>
  <c r="BI130" i="1" s="1"/>
  <c r="Y130" i="1"/>
  <c r="W130" i="1" s="1"/>
  <c r="X130" i="1"/>
  <c r="S130" i="1"/>
  <c r="P130" i="1"/>
  <c r="I130" i="1"/>
  <c r="H130" i="1" s="1"/>
  <c r="DI129" i="1"/>
  <c r="DH129" i="1"/>
  <c r="DG129" i="1"/>
  <c r="BH129" i="1" s="1"/>
  <c r="DF129" i="1"/>
  <c r="BU129" i="1"/>
  <c r="BT129" i="1"/>
  <c r="BM129" i="1"/>
  <c r="BP129" i="1" s="1"/>
  <c r="BL129" i="1"/>
  <c r="BF129" i="1"/>
  <c r="BJ129" i="1" s="1"/>
  <c r="AZ129" i="1"/>
  <c r="AU129" i="1"/>
  <c r="AS129" i="1"/>
  <c r="AT129" i="1" s="1"/>
  <c r="AL129" i="1"/>
  <c r="AG129" i="1"/>
  <c r="J129" i="1" s="1"/>
  <c r="BI129" i="1" s="1"/>
  <c r="BK129" i="1" s="1"/>
  <c r="AE129" i="1"/>
  <c r="Y129" i="1"/>
  <c r="X129" i="1"/>
  <c r="W129" i="1"/>
  <c r="S129" i="1"/>
  <c r="P129" i="1"/>
  <c r="K129" i="1"/>
  <c r="I129" i="1"/>
  <c r="H129" i="1" s="1"/>
  <c r="DI128" i="1"/>
  <c r="S128" i="1" s="1"/>
  <c r="DH128" i="1"/>
  <c r="DG128" i="1"/>
  <c r="BH128" i="1" s="1"/>
  <c r="DF128" i="1"/>
  <c r="BU128" i="1"/>
  <c r="BT128" i="1"/>
  <c r="BM128" i="1"/>
  <c r="BP128" i="1" s="1"/>
  <c r="BL128" i="1"/>
  <c r="BF128" i="1"/>
  <c r="AZ128" i="1"/>
  <c r="AU128" i="1"/>
  <c r="AS128" i="1" s="1"/>
  <c r="AL128" i="1"/>
  <c r="AG128" i="1"/>
  <c r="J128" i="1" s="1"/>
  <c r="BI128" i="1" s="1"/>
  <c r="Y128" i="1"/>
  <c r="W128" i="1" s="1"/>
  <c r="X128" i="1"/>
  <c r="P128" i="1"/>
  <c r="I128" i="1"/>
  <c r="H128" i="1" s="1"/>
  <c r="DI127" i="1"/>
  <c r="DH127" i="1"/>
  <c r="DG127" i="1"/>
  <c r="BH127" i="1" s="1"/>
  <c r="DF127" i="1"/>
  <c r="BU127" i="1"/>
  <c r="BT127" i="1"/>
  <c r="BM127" i="1"/>
  <c r="BP127" i="1" s="1"/>
  <c r="BL127" i="1"/>
  <c r="BF127" i="1"/>
  <c r="AZ127" i="1"/>
  <c r="AU127" i="1"/>
  <c r="AS127" i="1"/>
  <c r="AT127" i="1" s="1"/>
  <c r="AL127" i="1"/>
  <c r="AG127" i="1"/>
  <c r="J127" i="1" s="1"/>
  <c r="BI127" i="1" s="1"/>
  <c r="AE127" i="1"/>
  <c r="Y127" i="1"/>
  <c r="X127" i="1"/>
  <c r="W127" i="1"/>
  <c r="S127" i="1"/>
  <c r="T127" i="1" s="1"/>
  <c r="U127" i="1" s="1"/>
  <c r="P127" i="1"/>
  <c r="K127" i="1"/>
  <c r="I127" i="1"/>
  <c r="H127" i="1" s="1"/>
  <c r="DI126" i="1"/>
  <c r="S126" i="1" s="1"/>
  <c r="DH126" i="1"/>
  <c r="DG126" i="1"/>
  <c r="BH126" i="1" s="1"/>
  <c r="DF126" i="1"/>
  <c r="BU126" i="1"/>
  <c r="BT126" i="1"/>
  <c r="BM126" i="1"/>
  <c r="BP126" i="1" s="1"/>
  <c r="BL126" i="1"/>
  <c r="BF126" i="1"/>
  <c r="BJ126" i="1" s="1"/>
  <c r="AZ126" i="1"/>
  <c r="AU126" i="1"/>
  <c r="AS126" i="1" s="1"/>
  <c r="AL126" i="1"/>
  <c r="AG126" i="1"/>
  <c r="J126" i="1" s="1"/>
  <c r="BI126" i="1" s="1"/>
  <c r="BK126" i="1" s="1"/>
  <c r="Y126" i="1"/>
  <c r="W126" i="1" s="1"/>
  <c r="X126" i="1"/>
  <c r="P126" i="1"/>
  <c r="I126" i="1"/>
  <c r="H126" i="1" s="1"/>
  <c r="DI125" i="1"/>
  <c r="DH125" i="1"/>
  <c r="DG125" i="1"/>
  <c r="BH125" i="1" s="1"/>
  <c r="DF125" i="1"/>
  <c r="BU125" i="1"/>
  <c r="BT125" i="1"/>
  <c r="BM125" i="1"/>
  <c r="BP125" i="1" s="1"/>
  <c r="BL125" i="1"/>
  <c r="BF125" i="1"/>
  <c r="AZ125" i="1"/>
  <c r="AU125" i="1"/>
  <c r="AS125" i="1"/>
  <c r="AT125" i="1" s="1"/>
  <c r="AL125" i="1"/>
  <c r="AG125" i="1"/>
  <c r="J125" i="1" s="1"/>
  <c r="BI125" i="1" s="1"/>
  <c r="AE125" i="1"/>
  <c r="Y125" i="1"/>
  <c r="X125" i="1"/>
  <c r="W125" i="1"/>
  <c r="S125" i="1"/>
  <c r="T125" i="1" s="1"/>
  <c r="U125" i="1" s="1"/>
  <c r="P125" i="1"/>
  <c r="AB125" i="1" s="1"/>
  <c r="K125" i="1"/>
  <c r="I125" i="1"/>
  <c r="H125" i="1" s="1"/>
  <c r="DI124" i="1"/>
  <c r="S124" i="1" s="1"/>
  <c r="DH124" i="1"/>
  <c r="DG124" i="1"/>
  <c r="BH124" i="1" s="1"/>
  <c r="DF124" i="1"/>
  <c r="BU124" i="1"/>
  <c r="BT124" i="1"/>
  <c r="BM124" i="1"/>
  <c r="BP124" i="1" s="1"/>
  <c r="BL124" i="1"/>
  <c r="BF124" i="1"/>
  <c r="BJ124" i="1" s="1"/>
  <c r="AZ124" i="1"/>
  <c r="AU124" i="1"/>
  <c r="AS124" i="1" s="1"/>
  <c r="AL124" i="1"/>
  <c r="AG124" i="1"/>
  <c r="J124" i="1" s="1"/>
  <c r="BI124" i="1" s="1"/>
  <c r="BK124" i="1" s="1"/>
  <c r="Y124" i="1"/>
  <c r="W124" i="1" s="1"/>
  <c r="X124" i="1"/>
  <c r="P124" i="1"/>
  <c r="I124" i="1"/>
  <c r="H124" i="1" s="1"/>
  <c r="DI123" i="1"/>
  <c r="DH123" i="1"/>
  <c r="DG123" i="1"/>
  <c r="BH123" i="1" s="1"/>
  <c r="DF123" i="1"/>
  <c r="BU123" i="1"/>
  <c r="BT123" i="1"/>
  <c r="BL123" i="1"/>
  <c r="BF123" i="1"/>
  <c r="BJ123" i="1" s="1"/>
  <c r="AZ123" i="1"/>
  <c r="BM123" i="1" s="1"/>
  <c r="BP123" i="1" s="1"/>
  <c r="AU123" i="1"/>
  <c r="AS123" i="1"/>
  <c r="AT123" i="1" s="1"/>
  <c r="AL123" i="1"/>
  <c r="AG123" i="1"/>
  <c r="AE123" i="1"/>
  <c r="Y123" i="1"/>
  <c r="X123" i="1"/>
  <c r="W123" i="1"/>
  <c r="S123" i="1"/>
  <c r="P123" i="1"/>
  <c r="K123" i="1"/>
  <c r="J123" i="1"/>
  <c r="BI123" i="1" s="1"/>
  <c r="BK123" i="1" s="1"/>
  <c r="I123" i="1"/>
  <c r="H123" i="1" s="1"/>
  <c r="DI122" i="1"/>
  <c r="S122" i="1" s="1"/>
  <c r="DH122" i="1"/>
  <c r="DF122" i="1"/>
  <c r="DG122" i="1" s="1"/>
  <c r="BH122" i="1" s="1"/>
  <c r="BJ122" i="1" s="1"/>
  <c r="BU122" i="1"/>
  <c r="BT122" i="1"/>
  <c r="BM122" i="1"/>
  <c r="BP122" i="1" s="1"/>
  <c r="BL122" i="1"/>
  <c r="BF122" i="1"/>
  <c r="AZ122" i="1"/>
  <c r="AU122" i="1"/>
  <c r="AS122" i="1" s="1"/>
  <c r="AL122" i="1"/>
  <c r="AG122" i="1"/>
  <c r="J122" i="1" s="1"/>
  <c r="BI122" i="1" s="1"/>
  <c r="Y122" i="1"/>
  <c r="X122" i="1"/>
  <c r="W122" i="1" s="1"/>
  <c r="P122" i="1"/>
  <c r="I122" i="1"/>
  <c r="H122" i="1" s="1"/>
  <c r="DI121" i="1"/>
  <c r="DH121" i="1"/>
  <c r="DG121" i="1"/>
  <c r="BH121" i="1" s="1"/>
  <c r="DF121" i="1"/>
  <c r="BU121" i="1"/>
  <c r="BT121" i="1"/>
  <c r="BL121" i="1"/>
  <c r="BF121" i="1"/>
  <c r="AZ121" i="1"/>
  <c r="BM121" i="1" s="1"/>
  <c r="BP121" i="1" s="1"/>
  <c r="AU121" i="1"/>
  <c r="AS121" i="1"/>
  <c r="AT121" i="1" s="1"/>
  <c r="AL121" i="1"/>
  <c r="AG121" i="1"/>
  <c r="AE121" i="1"/>
  <c r="AA121" i="1"/>
  <c r="Y121" i="1"/>
  <c r="X121" i="1"/>
  <c r="W121" i="1"/>
  <c r="S121" i="1"/>
  <c r="T121" i="1" s="1"/>
  <c r="U121" i="1" s="1"/>
  <c r="P121" i="1"/>
  <c r="K121" i="1"/>
  <c r="J121" i="1"/>
  <c r="BI121" i="1" s="1"/>
  <c r="I121" i="1"/>
  <c r="H121" i="1"/>
  <c r="DI120" i="1"/>
  <c r="S120" i="1" s="1"/>
  <c r="DH120" i="1"/>
  <c r="DF120" i="1"/>
  <c r="DG120" i="1" s="1"/>
  <c r="BH120" i="1" s="1"/>
  <c r="BJ120" i="1" s="1"/>
  <c r="BU120" i="1"/>
  <c r="BT120" i="1"/>
  <c r="BM120" i="1"/>
  <c r="BP120" i="1" s="1"/>
  <c r="BL120" i="1"/>
  <c r="BF120" i="1"/>
  <c r="AZ120" i="1"/>
  <c r="AU120" i="1"/>
  <c r="AS120" i="1" s="1"/>
  <c r="AL120" i="1"/>
  <c r="AG120" i="1"/>
  <c r="J120" i="1" s="1"/>
  <c r="BI120" i="1" s="1"/>
  <c r="Y120" i="1"/>
  <c r="X120" i="1"/>
  <c r="W120" i="1" s="1"/>
  <c r="P120" i="1"/>
  <c r="I120" i="1"/>
  <c r="H120" i="1" s="1"/>
  <c r="DI119" i="1"/>
  <c r="DH119" i="1"/>
  <c r="DG119" i="1"/>
  <c r="BH119" i="1" s="1"/>
  <c r="DF119" i="1"/>
  <c r="BU119" i="1"/>
  <c r="BT119" i="1"/>
  <c r="BL119" i="1"/>
  <c r="BF119" i="1"/>
  <c r="AZ119" i="1"/>
  <c r="BM119" i="1" s="1"/>
  <c r="BP119" i="1" s="1"/>
  <c r="AU119" i="1"/>
  <c r="AS119" i="1"/>
  <c r="AT119" i="1" s="1"/>
  <c r="AL119" i="1"/>
  <c r="AG119" i="1"/>
  <c r="AE119" i="1"/>
  <c r="AA119" i="1"/>
  <c r="Y119" i="1"/>
  <c r="X119" i="1"/>
  <c r="W119" i="1"/>
  <c r="S119" i="1"/>
  <c r="T119" i="1" s="1"/>
  <c r="U119" i="1" s="1"/>
  <c r="P119" i="1"/>
  <c r="K119" i="1"/>
  <c r="J119" i="1"/>
  <c r="BI119" i="1" s="1"/>
  <c r="I119" i="1"/>
  <c r="H119" i="1"/>
  <c r="DI118" i="1"/>
  <c r="DH118" i="1"/>
  <c r="DF118" i="1"/>
  <c r="DG118" i="1" s="1"/>
  <c r="BH118" i="1" s="1"/>
  <c r="BJ118" i="1" s="1"/>
  <c r="BU118" i="1"/>
  <c r="BT118" i="1"/>
  <c r="BM118" i="1"/>
  <c r="BP118" i="1" s="1"/>
  <c r="BL118" i="1"/>
  <c r="BF118" i="1"/>
  <c r="AZ118" i="1"/>
  <c r="AU118" i="1"/>
  <c r="AS118" i="1" s="1"/>
  <c r="AL118" i="1"/>
  <c r="AG118" i="1"/>
  <c r="J118" i="1" s="1"/>
  <c r="BI118" i="1" s="1"/>
  <c r="Y118" i="1"/>
  <c r="X118" i="1"/>
  <c r="W118" i="1" s="1"/>
  <c r="P118" i="1"/>
  <c r="I118" i="1"/>
  <c r="H118" i="1" s="1"/>
  <c r="DI117" i="1"/>
  <c r="DH117" i="1"/>
  <c r="DG117" i="1"/>
  <c r="BH117" i="1" s="1"/>
  <c r="DF117" i="1"/>
  <c r="BU117" i="1"/>
  <c r="BT117" i="1"/>
  <c r="BL117" i="1"/>
  <c r="BF117" i="1"/>
  <c r="AZ117" i="1"/>
  <c r="BM117" i="1" s="1"/>
  <c r="BP117" i="1" s="1"/>
  <c r="AU117" i="1"/>
  <c r="AS117" i="1"/>
  <c r="AT117" i="1" s="1"/>
  <c r="AL117" i="1"/>
  <c r="I117" i="1" s="1"/>
  <c r="H117" i="1" s="1"/>
  <c r="AG117" i="1"/>
  <c r="AE117" i="1"/>
  <c r="Y117" i="1"/>
  <c r="X117" i="1"/>
  <c r="W117" i="1"/>
  <c r="S117" i="1"/>
  <c r="T117" i="1" s="1"/>
  <c r="U117" i="1" s="1"/>
  <c r="P117" i="1"/>
  <c r="AB117" i="1" s="1"/>
  <c r="K117" i="1"/>
  <c r="J117" i="1"/>
  <c r="BI117" i="1" s="1"/>
  <c r="DI116" i="1"/>
  <c r="DH116" i="1"/>
  <c r="DF116" i="1"/>
  <c r="DG116" i="1" s="1"/>
  <c r="BH116" i="1" s="1"/>
  <c r="BJ116" i="1" s="1"/>
  <c r="BU116" i="1"/>
  <c r="BT116" i="1"/>
  <c r="BM116" i="1"/>
  <c r="BP116" i="1" s="1"/>
  <c r="BL116" i="1"/>
  <c r="BF116" i="1"/>
  <c r="AZ116" i="1"/>
  <c r="AU116" i="1"/>
  <c r="AS116" i="1" s="1"/>
  <c r="AL116" i="1"/>
  <c r="AG116" i="1"/>
  <c r="J116" i="1" s="1"/>
  <c r="BI116" i="1" s="1"/>
  <c r="BK116" i="1" s="1"/>
  <c r="Y116" i="1"/>
  <c r="X116" i="1"/>
  <c r="W116" i="1" s="1"/>
  <c r="P116" i="1"/>
  <c r="I116" i="1"/>
  <c r="H116" i="1" s="1"/>
  <c r="DI115" i="1"/>
  <c r="DH115" i="1"/>
  <c r="DG115" i="1"/>
  <c r="BH115" i="1" s="1"/>
  <c r="DF115" i="1"/>
  <c r="BU115" i="1"/>
  <c r="BT115" i="1"/>
  <c r="BL115" i="1"/>
  <c r="BF115" i="1"/>
  <c r="BJ115" i="1" s="1"/>
  <c r="AZ115" i="1"/>
  <c r="BM115" i="1" s="1"/>
  <c r="BP115" i="1" s="1"/>
  <c r="AU115" i="1"/>
  <c r="AS115" i="1"/>
  <c r="AT115" i="1" s="1"/>
  <c r="AL115" i="1"/>
  <c r="I115" i="1" s="1"/>
  <c r="H115" i="1" s="1"/>
  <c r="AG115" i="1"/>
  <c r="AE115" i="1"/>
  <c r="Y115" i="1"/>
  <c r="X115" i="1"/>
  <c r="W115" i="1"/>
  <c r="S115" i="1"/>
  <c r="T115" i="1" s="1"/>
  <c r="U115" i="1" s="1"/>
  <c r="P115" i="1"/>
  <c r="K115" i="1"/>
  <c r="J115" i="1"/>
  <c r="BI115" i="1" s="1"/>
  <c r="BK115" i="1" s="1"/>
  <c r="DI114" i="1"/>
  <c r="DH114" i="1"/>
  <c r="DF114" i="1"/>
  <c r="DG114" i="1" s="1"/>
  <c r="BH114" i="1" s="1"/>
  <c r="BJ114" i="1" s="1"/>
  <c r="BU114" i="1"/>
  <c r="BT114" i="1"/>
  <c r="BM114" i="1"/>
  <c r="BP114" i="1" s="1"/>
  <c r="BL114" i="1"/>
  <c r="BF114" i="1"/>
  <c r="AZ114" i="1"/>
  <c r="AU114" i="1"/>
  <c r="AS114" i="1" s="1"/>
  <c r="AL114" i="1"/>
  <c r="AG114" i="1"/>
  <c r="J114" i="1" s="1"/>
  <c r="BI114" i="1" s="1"/>
  <c r="BK114" i="1" s="1"/>
  <c r="Y114" i="1"/>
  <c r="X114" i="1"/>
  <c r="W114" i="1" s="1"/>
  <c r="P114" i="1"/>
  <c r="I114" i="1"/>
  <c r="H114" i="1" s="1"/>
  <c r="DI113" i="1"/>
  <c r="DH113" i="1"/>
  <c r="DG113" i="1"/>
  <c r="BH113" i="1" s="1"/>
  <c r="DF113" i="1"/>
  <c r="BU113" i="1"/>
  <c r="BT113" i="1"/>
  <c r="BL113" i="1"/>
  <c r="BF113" i="1"/>
  <c r="BJ113" i="1" s="1"/>
  <c r="AZ113" i="1"/>
  <c r="BM113" i="1" s="1"/>
  <c r="BP113" i="1" s="1"/>
  <c r="AU113" i="1"/>
  <c r="AS113" i="1"/>
  <c r="AT113" i="1" s="1"/>
  <c r="AL113" i="1"/>
  <c r="I113" i="1" s="1"/>
  <c r="H113" i="1" s="1"/>
  <c r="AG113" i="1"/>
  <c r="AE113" i="1"/>
  <c r="Y113" i="1"/>
  <c r="X113" i="1"/>
  <c r="W113" i="1"/>
  <c r="S113" i="1"/>
  <c r="P113" i="1"/>
  <c r="K113" i="1"/>
  <c r="J113" i="1"/>
  <c r="BI113" i="1" s="1"/>
  <c r="BK113" i="1" s="1"/>
  <c r="DI112" i="1"/>
  <c r="DH112" i="1"/>
  <c r="DF112" i="1"/>
  <c r="DG112" i="1" s="1"/>
  <c r="BH112" i="1" s="1"/>
  <c r="BJ112" i="1" s="1"/>
  <c r="BU112" i="1"/>
  <c r="BT112" i="1"/>
  <c r="BM112" i="1"/>
  <c r="BP112" i="1" s="1"/>
  <c r="BL112" i="1"/>
  <c r="BF112" i="1"/>
  <c r="AZ112" i="1"/>
  <c r="AU112" i="1"/>
  <c r="AS112" i="1" s="1"/>
  <c r="AL112" i="1"/>
  <c r="AG112" i="1"/>
  <c r="J112" i="1" s="1"/>
  <c r="BI112" i="1" s="1"/>
  <c r="BK112" i="1" s="1"/>
  <c r="Y112" i="1"/>
  <c r="X112" i="1"/>
  <c r="W112" i="1" s="1"/>
  <c r="P112" i="1"/>
  <c r="I112" i="1"/>
  <c r="H112" i="1" s="1"/>
  <c r="DI111" i="1"/>
  <c r="DH111" i="1"/>
  <c r="DG111" i="1"/>
  <c r="BH111" i="1" s="1"/>
  <c r="DF111" i="1"/>
  <c r="BU111" i="1"/>
  <c r="BT111" i="1"/>
  <c r="BL111" i="1"/>
  <c r="BF111" i="1"/>
  <c r="BJ111" i="1" s="1"/>
  <c r="AZ111" i="1"/>
  <c r="BM111" i="1" s="1"/>
  <c r="BP111" i="1" s="1"/>
  <c r="AU111" i="1"/>
  <c r="AS111" i="1"/>
  <c r="AT111" i="1" s="1"/>
  <c r="AL111" i="1"/>
  <c r="I111" i="1" s="1"/>
  <c r="H111" i="1" s="1"/>
  <c r="AG111" i="1"/>
  <c r="AE111" i="1"/>
  <c r="Y111" i="1"/>
  <c r="X111" i="1"/>
  <c r="W111" i="1"/>
  <c r="S111" i="1"/>
  <c r="P111" i="1"/>
  <c r="K111" i="1"/>
  <c r="J111" i="1"/>
  <c r="BI111" i="1" s="1"/>
  <c r="DI110" i="1"/>
  <c r="DH110" i="1"/>
  <c r="DF110" i="1"/>
  <c r="DG110" i="1" s="1"/>
  <c r="BH110" i="1" s="1"/>
  <c r="BJ110" i="1" s="1"/>
  <c r="BU110" i="1"/>
  <c r="BT110" i="1"/>
  <c r="BM110" i="1"/>
  <c r="BP110" i="1" s="1"/>
  <c r="BL110" i="1"/>
  <c r="BF110" i="1"/>
  <c r="AZ110" i="1"/>
  <c r="AU110" i="1"/>
  <c r="AS110" i="1" s="1"/>
  <c r="AL110" i="1"/>
  <c r="AG110" i="1"/>
  <c r="J110" i="1" s="1"/>
  <c r="BI110" i="1" s="1"/>
  <c r="Y110" i="1"/>
  <c r="X110" i="1"/>
  <c r="W110" i="1" s="1"/>
  <c r="P110" i="1"/>
  <c r="I110" i="1"/>
  <c r="H110" i="1" s="1"/>
  <c r="DI109" i="1"/>
  <c r="DH109" i="1"/>
  <c r="DG109" i="1"/>
  <c r="BH109" i="1" s="1"/>
  <c r="DF109" i="1"/>
  <c r="BU109" i="1"/>
  <c r="BT109" i="1"/>
  <c r="BL109" i="1"/>
  <c r="BF109" i="1"/>
  <c r="AZ109" i="1"/>
  <c r="BM109" i="1" s="1"/>
  <c r="BP109" i="1" s="1"/>
  <c r="AU109" i="1"/>
  <c r="AS109" i="1"/>
  <c r="AT109" i="1" s="1"/>
  <c r="AL109" i="1"/>
  <c r="I109" i="1" s="1"/>
  <c r="H109" i="1" s="1"/>
  <c r="AG109" i="1"/>
  <c r="AE109" i="1"/>
  <c r="Y109" i="1"/>
  <c r="X109" i="1"/>
  <c r="W109" i="1"/>
  <c r="S109" i="1"/>
  <c r="T109" i="1" s="1"/>
  <c r="U109" i="1" s="1"/>
  <c r="P109" i="1"/>
  <c r="AB109" i="1" s="1"/>
  <c r="K109" i="1"/>
  <c r="J109" i="1"/>
  <c r="BI109" i="1" s="1"/>
  <c r="DI108" i="1"/>
  <c r="DH108" i="1"/>
  <c r="DF108" i="1"/>
  <c r="DG108" i="1" s="1"/>
  <c r="BH108" i="1" s="1"/>
  <c r="BJ108" i="1" s="1"/>
  <c r="BU108" i="1"/>
  <c r="BT108" i="1"/>
  <c r="BM108" i="1"/>
  <c r="BP108" i="1" s="1"/>
  <c r="BL108" i="1"/>
  <c r="BF108" i="1"/>
  <c r="AZ108" i="1"/>
  <c r="AU108" i="1"/>
  <c r="AS108" i="1" s="1"/>
  <c r="AL108" i="1"/>
  <c r="AG108" i="1"/>
  <c r="J108" i="1" s="1"/>
  <c r="BI108" i="1" s="1"/>
  <c r="BK108" i="1" s="1"/>
  <c r="Y108" i="1"/>
  <c r="X108" i="1"/>
  <c r="W108" i="1" s="1"/>
  <c r="P108" i="1"/>
  <c r="I108" i="1"/>
  <c r="H108" i="1" s="1"/>
  <c r="DI107" i="1"/>
  <c r="DH107" i="1"/>
  <c r="DG107" i="1"/>
  <c r="BH107" i="1" s="1"/>
  <c r="DF107" i="1"/>
  <c r="BU107" i="1"/>
  <c r="BT107" i="1"/>
  <c r="BL107" i="1"/>
  <c r="BF107" i="1"/>
  <c r="BJ107" i="1" s="1"/>
  <c r="AZ107" i="1"/>
  <c r="BM107" i="1" s="1"/>
  <c r="BP107" i="1" s="1"/>
  <c r="AU107" i="1"/>
  <c r="AS107" i="1"/>
  <c r="AT107" i="1" s="1"/>
  <c r="AL107" i="1"/>
  <c r="I107" i="1" s="1"/>
  <c r="H107" i="1" s="1"/>
  <c r="AG107" i="1"/>
  <c r="AE107" i="1"/>
  <c r="Y107" i="1"/>
  <c r="X107" i="1"/>
  <c r="W107" i="1"/>
  <c r="S107" i="1"/>
  <c r="T107" i="1" s="1"/>
  <c r="U107" i="1" s="1"/>
  <c r="P107" i="1"/>
  <c r="K107" i="1"/>
  <c r="J107" i="1"/>
  <c r="BI107" i="1" s="1"/>
  <c r="BK107" i="1" s="1"/>
  <c r="DI106" i="1"/>
  <c r="DH106" i="1"/>
  <c r="DF106" i="1"/>
  <c r="DG106" i="1" s="1"/>
  <c r="BH106" i="1" s="1"/>
  <c r="BJ106" i="1" s="1"/>
  <c r="BU106" i="1"/>
  <c r="BT106" i="1"/>
  <c r="BM106" i="1"/>
  <c r="BP106" i="1" s="1"/>
  <c r="BL106" i="1"/>
  <c r="BF106" i="1"/>
  <c r="AZ106" i="1"/>
  <c r="AU106" i="1"/>
  <c r="AS106" i="1" s="1"/>
  <c r="AL106" i="1"/>
  <c r="AG106" i="1"/>
  <c r="J106" i="1" s="1"/>
  <c r="BI106" i="1" s="1"/>
  <c r="BK106" i="1" s="1"/>
  <c r="Y106" i="1"/>
  <c r="X106" i="1"/>
  <c r="W106" i="1" s="1"/>
  <c r="P106" i="1"/>
  <c r="I106" i="1"/>
  <c r="H106" i="1" s="1"/>
  <c r="DI105" i="1"/>
  <c r="DH105" i="1"/>
  <c r="DG105" i="1"/>
  <c r="BH105" i="1" s="1"/>
  <c r="DF105" i="1"/>
  <c r="BU105" i="1"/>
  <c r="BT105" i="1"/>
  <c r="BL105" i="1"/>
  <c r="BF105" i="1"/>
  <c r="BJ105" i="1" s="1"/>
  <c r="AZ105" i="1"/>
  <c r="BM105" i="1" s="1"/>
  <c r="BP105" i="1" s="1"/>
  <c r="AU105" i="1"/>
  <c r="AS105" i="1"/>
  <c r="AT105" i="1" s="1"/>
  <c r="AL105" i="1"/>
  <c r="I105" i="1" s="1"/>
  <c r="H105" i="1" s="1"/>
  <c r="AG105" i="1"/>
  <c r="AE105" i="1"/>
  <c r="Y105" i="1"/>
  <c r="X105" i="1"/>
  <c r="W105" i="1"/>
  <c r="S105" i="1"/>
  <c r="P105" i="1"/>
  <c r="K105" i="1"/>
  <c r="J105" i="1"/>
  <c r="BI105" i="1" s="1"/>
  <c r="BK105" i="1" s="1"/>
  <c r="DI104" i="1"/>
  <c r="DH104" i="1"/>
  <c r="DF104" i="1"/>
  <c r="DG104" i="1" s="1"/>
  <c r="BH104" i="1" s="1"/>
  <c r="BJ104" i="1" s="1"/>
  <c r="BU104" i="1"/>
  <c r="BT104" i="1"/>
  <c r="BM104" i="1"/>
  <c r="BP104" i="1" s="1"/>
  <c r="BL104" i="1"/>
  <c r="BF104" i="1"/>
  <c r="AZ104" i="1"/>
  <c r="AU104" i="1"/>
  <c r="AS104" i="1" s="1"/>
  <c r="AL104" i="1"/>
  <c r="AG104" i="1"/>
  <c r="J104" i="1" s="1"/>
  <c r="BI104" i="1" s="1"/>
  <c r="BK104" i="1" s="1"/>
  <c r="Y104" i="1"/>
  <c r="X104" i="1"/>
  <c r="W104" i="1" s="1"/>
  <c r="P104" i="1"/>
  <c r="I104" i="1"/>
  <c r="H104" i="1" s="1"/>
  <c r="DI103" i="1"/>
  <c r="DH103" i="1"/>
  <c r="DG103" i="1"/>
  <c r="BH103" i="1" s="1"/>
  <c r="DF103" i="1"/>
  <c r="BU103" i="1"/>
  <c r="BT103" i="1"/>
  <c r="BL103" i="1"/>
  <c r="BF103" i="1"/>
  <c r="BJ103" i="1" s="1"/>
  <c r="AZ103" i="1"/>
  <c r="BM103" i="1" s="1"/>
  <c r="BP103" i="1" s="1"/>
  <c r="AU103" i="1"/>
  <c r="AS103" i="1"/>
  <c r="AT103" i="1" s="1"/>
  <c r="AL103" i="1"/>
  <c r="I103" i="1" s="1"/>
  <c r="H103" i="1" s="1"/>
  <c r="AG103" i="1"/>
  <c r="AE103" i="1"/>
  <c r="Y103" i="1"/>
  <c r="X103" i="1"/>
  <c r="W103" i="1"/>
  <c r="S103" i="1"/>
  <c r="P103" i="1"/>
  <c r="K103" i="1"/>
  <c r="J103" i="1"/>
  <c r="BI103" i="1" s="1"/>
  <c r="DI102" i="1"/>
  <c r="DH102" i="1"/>
  <c r="DF102" i="1"/>
  <c r="BU102" i="1"/>
  <c r="BT102" i="1"/>
  <c r="BL102" i="1"/>
  <c r="BF102" i="1"/>
  <c r="AZ102" i="1"/>
  <c r="BM102" i="1" s="1"/>
  <c r="BP102" i="1" s="1"/>
  <c r="AU102" i="1"/>
  <c r="AS102" i="1" s="1"/>
  <c r="AL102" i="1"/>
  <c r="I102" i="1" s="1"/>
  <c r="H102" i="1" s="1"/>
  <c r="AG102" i="1"/>
  <c r="Y102" i="1"/>
  <c r="X102" i="1"/>
  <c r="W102" i="1" s="1"/>
  <c r="P102" i="1"/>
  <c r="N102" i="1"/>
  <c r="J102" i="1"/>
  <c r="BI102" i="1" s="1"/>
  <c r="DI101" i="1"/>
  <c r="DH101" i="1"/>
  <c r="DG101" i="1" s="1"/>
  <c r="BH101" i="1" s="1"/>
  <c r="DF101" i="1"/>
  <c r="BU101" i="1"/>
  <c r="BT101" i="1"/>
  <c r="BL101" i="1"/>
  <c r="BF101" i="1"/>
  <c r="AZ101" i="1"/>
  <c r="BM101" i="1" s="1"/>
  <c r="BP101" i="1" s="1"/>
  <c r="AU101" i="1"/>
  <c r="AT101" i="1"/>
  <c r="AS101" i="1"/>
  <c r="N101" i="1" s="1"/>
  <c r="AL101" i="1"/>
  <c r="I101" i="1" s="1"/>
  <c r="H101" i="1" s="1"/>
  <c r="AG101" i="1"/>
  <c r="AF101" i="1"/>
  <c r="AE101" i="1"/>
  <c r="Y101" i="1"/>
  <c r="X101" i="1"/>
  <c r="W101" i="1" s="1"/>
  <c r="S101" i="1"/>
  <c r="P101" i="1"/>
  <c r="K101" i="1"/>
  <c r="J101" i="1"/>
  <c r="BI101" i="1" s="1"/>
  <c r="DI100" i="1"/>
  <c r="DH100" i="1"/>
  <c r="DF100" i="1"/>
  <c r="BU100" i="1"/>
  <c r="BT100" i="1"/>
  <c r="BL100" i="1"/>
  <c r="BF100" i="1"/>
  <c r="AZ100" i="1"/>
  <c r="BM100" i="1" s="1"/>
  <c r="BP100" i="1" s="1"/>
  <c r="AU100" i="1"/>
  <c r="AS100" i="1" s="1"/>
  <c r="AL100" i="1"/>
  <c r="AG100" i="1"/>
  <c r="Y100" i="1"/>
  <c r="X100" i="1"/>
  <c r="W100" i="1" s="1"/>
  <c r="P100" i="1"/>
  <c r="J100" i="1"/>
  <c r="BI100" i="1" s="1"/>
  <c r="I100" i="1"/>
  <c r="H100" i="1" s="1"/>
  <c r="AA100" i="1" s="1"/>
  <c r="DI99" i="1"/>
  <c r="DH99" i="1"/>
  <c r="DG99" i="1"/>
  <c r="DF99" i="1"/>
  <c r="BU99" i="1"/>
  <c r="BT99" i="1"/>
  <c r="BR99" i="1"/>
  <c r="BV99" i="1" s="1"/>
  <c r="BW99" i="1" s="1"/>
  <c r="BL99" i="1"/>
  <c r="BH99" i="1"/>
  <c r="BK99" i="1" s="1"/>
  <c r="BF99" i="1"/>
  <c r="AZ99" i="1"/>
  <c r="BM99" i="1" s="1"/>
  <c r="BP99" i="1" s="1"/>
  <c r="BS99" i="1" s="1"/>
  <c r="AU99" i="1"/>
  <c r="AT99" i="1"/>
  <c r="AS99" i="1"/>
  <c r="AL99" i="1"/>
  <c r="I99" i="1" s="1"/>
  <c r="AG99" i="1"/>
  <c r="AF99" i="1"/>
  <c r="AE99" i="1"/>
  <c r="AA99" i="1"/>
  <c r="Y99" i="1"/>
  <c r="X99" i="1"/>
  <c r="W99" i="1"/>
  <c r="S99" i="1"/>
  <c r="P99" i="1"/>
  <c r="N99" i="1"/>
  <c r="K99" i="1"/>
  <c r="J99" i="1"/>
  <c r="BI99" i="1" s="1"/>
  <c r="H99" i="1"/>
  <c r="DI98" i="1"/>
  <c r="DH98" i="1"/>
  <c r="DF98" i="1"/>
  <c r="BU98" i="1"/>
  <c r="BT98" i="1"/>
  <c r="BL98" i="1"/>
  <c r="BF98" i="1"/>
  <c r="AZ98" i="1"/>
  <c r="BM98" i="1" s="1"/>
  <c r="BP98" i="1" s="1"/>
  <c r="AU98" i="1"/>
  <c r="AS98" i="1" s="1"/>
  <c r="AT98" i="1"/>
  <c r="AL98" i="1"/>
  <c r="I98" i="1" s="1"/>
  <c r="H98" i="1" s="1"/>
  <c r="AG98" i="1"/>
  <c r="J98" i="1" s="1"/>
  <c r="BI98" i="1" s="1"/>
  <c r="AF98" i="1"/>
  <c r="Y98" i="1"/>
  <c r="X98" i="1"/>
  <c r="W98" i="1" s="1"/>
  <c r="P98" i="1"/>
  <c r="N98" i="1"/>
  <c r="DI97" i="1"/>
  <c r="DH97" i="1"/>
  <c r="DF97" i="1"/>
  <c r="DG97" i="1" s="1"/>
  <c r="BH97" i="1" s="1"/>
  <c r="BJ97" i="1" s="1"/>
  <c r="BU97" i="1"/>
  <c r="BT97" i="1"/>
  <c r="BL97" i="1"/>
  <c r="BF97" i="1"/>
  <c r="AZ97" i="1"/>
  <c r="BM97" i="1" s="1"/>
  <c r="BP97" i="1" s="1"/>
  <c r="AU97" i="1"/>
  <c r="AS97" i="1"/>
  <c r="AT97" i="1" s="1"/>
  <c r="AL97" i="1"/>
  <c r="I97" i="1" s="1"/>
  <c r="AG97" i="1"/>
  <c r="AE97" i="1"/>
  <c r="Y97" i="1"/>
  <c r="X97" i="1"/>
  <c r="W97" i="1" s="1"/>
  <c r="S97" i="1"/>
  <c r="P97" i="1"/>
  <c r="N97" i="1"/>
  <c r="K97" i="1"/>
  <c r="J97" i="1"/>
  <c r="BI97" i="1" s="1"/>
  <c r="H97" i="1"/>
  <c r="DI96" i="1"/>
  <c r="DH96" i="1"/>
  <c r="DF96" i="1"/>
  <c r="DG96" i="1" s="1"/>
  <c r="BU96" i="1"/>
  <c r="BT96" i="1"/>
  <c r="BM96" i="1"/>
  <c r="BP96" i="1" s="1"/>
  <c r="BL96" i="1"/>
  <c r="BI96" i="1"/>
  <c r="BH96" i="1"/>
  <c r="BJ96" i="1" s="1"/>
  <c r="BF96" i="1"/>
  <c r="AZ96" i="1"/>
  <c r="AU96" i="1"/>
  <c r="AS96" i="1" s="1"/>
  <c r="AE96" i="1" s="1"/>
  <c r="AT96" i="1"/>
  <c r="AL96" i="1"/>
  <c r="I96" i="1" s="1"/>
  <c r="H96" i="1" s="1"/>
  <c r="AG96" i="1"/>
  <c r="AF96" i="1"/>
  <c r="Y96" i="1"/>
  <c r="X96" i="1"/>
  <c r="W96" i="1" s="1"/>
  <c r="S96" i="1"/>
  <c r="P96" i="1"/>
  <c r="K96" i="1"/>
  <c r="J96" i="1"/>
  <c r="DI95" i="1"/>
  <c r="DH95" i="1"/>
  <c r="DF95" i="1"/>
  <c r="DG95" i="1" s="1"/>
  <c r="BH95" i="1" s="1"/>
  <c r="BJ95" i="1" s="1"/>
  <c r="BU95" i="1"/>
  <c r="BT95" i="1"/>
  <c r="BM95" i="1"/>
  <c r="BP95" i="1" s="1"/>
  <c r="BL95" i="1"/>
  <c r="BF95" i="1"/>
  <c r="AZ95" i="1"/>
  <c r="AU95" i="1"/>
  <c r="AS95" i="1" s="1"/>
  <c r="AL95" i="1"/>
  <c r="AG95" i="1"/>
  <c r="J95" i="1" s="1"/>
  <c r="BI95" i="1" s="1"/>
  <c r="BK95" i="1" s="1"/>
  <c r="Y95" i="1"/>
  <c r="W95" i="1" s="1"/>
  <c r="X95" i="1"/>
  <c r="P95" i="1"/>
  <c r="I95" i="1"/>
  <c r="H95" i="1" s="1"/>
  <c r="DI94" i="1"/>
  <c r="DH94" i="1"/>
  <c r="DG94" i="1"/>
  <c r="BH94" i="1" s="1"/>
  <c r="DF94" i="1"/>
  <c r="BU94" i="1"/>
  <c r="BT94" i="1"/>
  <c r="BM94" i="1"/>
  <c r="BP94" i="1" s="1"/>
  <c r="BL94" i="1"/>
  <c r="BF94" i="1"/>
  <c r="AZ94" i="1"/>
  <c r="AU94" i="1"/>
  <c r="AS94" i="1"/>
  <c r="N94" i="1" s="1"/>
  <c r="AL94" i="1"/>
  <c r="AG94" i="1"/>
  <c r="J94" i="1" s="1"/>
  <c r="BI94" i="1" s="1"/>
  <c r="AE94" i="1"/>
  <c r="AA94" i="1"/>
  <c r="Y94" i="1"/>
  <c r="X94" i="1"/>
  <c r="W94" i="1"/>
  <c r="S94" i="1"/>
  <c r="P94" i="1"/>
  <c r="K94" i="1"/>
  <c r="I94" i="1"/>
  <c r="H94" i="1"/>
  <c r="DI93" i="1"/>
  <c r="DH93" i="1"/>
  <c r="DF93" i="1"/>
  <c r="DG93" i="1" s="1"/>
  <c r="BH93" i="1" s="1"/>
  <c r="BJ93" i="1" s="1"/>
  <c r="BU93" i="1"/>
  <c r="BT93" i="1"/>
  <c r="BM93" i="1"/>
  <c r="BP93" i="1" s="1"/>
  <c r="BL93" i="1"/>
  <c r="BF93" i="1"/>
  <c r="AZ93" i="1"/>
  <c r="AU93" i="1"/>
  <c r="AS93" i="1" s="1"/>
  <c r="AL93" i="1"/>
  <c r="AG93" i="1"/>
  <c r="J93" i="1" s="1"/>
  <c r="BI93" i="1" s="1"/>
  <c r="BK93" i="1" s="1"/>
  <c r="Y93" i="1"/>
  <c r="W93" i="1" s="1"/>
  <c r="X93" i="1"/>
  <c r="P93" i="1"/>
  <c r="I93" i="1"/>
  <c r="H93" i="1" s="1"/>
  <c r="DI92" i="1"/>
  <c r="DH92" i="1"/>
  <c r="DG92" i="1"/>
  <c r="BH92" i="1" s="1"/>
  <c r="DF92" i="1"/>
  <c r="BU92" i="1"/>
  <c r="BT92" i="1"/>
  <c r="BM92" i="1"/>
  <c r="BP92" i="1" s="1"/>
  <c r="BL92" i="1"/>
  <c r="BF92" i="1"/>
  <c r="AZ92" i="1"/>
  <c r="AU92" i="1"/>
  <c r="AS92" i="1"/>
  <c r="N92" i="1" s="1"/>
  <c r="AL92" i="1"/>
  <c r="AG92" i="1"/>
  <c r="J92" i="1" s="1"/>
  <c r="BI92" i="1" s="1"/>
  <c r="AE92" i="1"/>
  <c r="AA92" i="1"/>
  <c r="Y92" i="1"/>
  <c r="X92" i="1"/>
  <c r="W92" i="1"/>
  <c r="S92" i="1"/>
  <c r="P92" i="1"/>
  <c r="K92" i="1"/>
  <c r="I92" i="1"/>
  <c r="H92" i="1"/>
  <c r="DI91" i="1"/>
  <c r="DH91" i="1"/>
  <c r="DF91" i="1"/>
  <c r="DG91" i="1" s="1"/>
  <c r="BH91" i="1" s="1"/>
  <c r="BJ91" i="1" s="1"/>
  <c r="BU91" i="1"/>
  <c r="BT91" i="1"/>
  <c r="BM91" i="1"/>
  <c r="BP91" i="1" s="1"/>
  <c r="BL91" i="1"/>
  <c r="BF91" i="1"/>
  <c r="AZ91" i="1"/>
  <c r="AU91" i="1"/>
  <c r="AS91" i="1" s="1"/>
  <c r="AL91" i="1"/>
  <c r="AG91" i="1"/>
  <c r="J91" i="1" s="1"/>
  <c r="BI91" i="1" s="1"/>
  <c r="BK91" i="1" s="1"/>
  <c r="Y91" i="1"/>
  <c r="W91" i="1" s="1"/>
  <c r="X91" i="1"/>
  <c r="P91" i="1"/>
  <c r="I91" i="1"/>
  <c r="H91" i="1" s="1"/>
  <c r="DI90" i="1"/>
  <c r="DH90" i="1"/>
  <c r="DG90" i="1"/>
  <c r="BH90" i="1" s="1"/>
  <c r="DF90" i="1"/>
  <c r="BU90" i="1"/>
  <c r="BT90" i="1"/>
  <c r="BM90" i="1"/>
  <c r="BP90" i="1" s="1"/>
  <c r="BL90" i="1"/>
  <c r="BF90" i="1"/>
  <c r="AZ90" i="1"/>
  <c r="AU90" i="1"/>
  <c r="AS90" i="1"/>
  <c r="N90" i="1" s="1"/>
  <c r="AL90" i="1"/>
  <c r="AG90" i="1"/>
  <c r="J90" i="1" s="1"/>
  <c r="BI90" i="1" s="1"/>
  <c r="AE90" i="1"/>
  <c r="AA90" i="1"/>
  <c r="Y90" i="1"/>
  <c r="X90" i="1"/>
  <c r="W90" i="1"/>
  <c r="S90" i="1"/>
  <c r="P90" i="1"/>
  <c r="K90" i="1"/>
  <c r="I90" i="1"/>
  <c r="H90" i="1"/>
  <c r="DI89" i="1"/>
  <c r="DH89" i="1"/>
  <c r="DF89" i="1"/>
  <c r="DG89" i="1" s="1"/>
  <c r="BH89" i="1" s="1"/>
  <c r="BJ89" i="1" s="1"/>
  <c r="BU89" i="1"/>
  <c r="BT89" i="1"/>
  <c r="BM89" i="1"/>
  <c r="BP89" i="1" s="1"/>
  <c r="BL89" i="1"/>
  <c r="BF89" i="1"/>
  <c r="AZ89" i="1"/>
  <c r="AU89" i="1"/>
  <c r="AS89" i="1" s="1"/>
  <c r="AL89" i="1"/>
  <c r="AG89" i="1"/>
  <c r="J89" i="1" s="1"/>
  <c r="BI89" i="1" s="1"/>
  <c r="BK89" i="1" s="1"/>
  <c r="Y89" i="1"/>
  <c r="W89" i="1" s="1"/>
  <c r="X89" i="1"/>
  <c r="P89" i="1"/>
  <c r="I89" i="1"/>
  <c r="H89" i="1" s="1"/>
  <c r="DI88" i="1"/>
  <c r="DH88" i="1"/>
  <c r="DG88" i="1"/>
  <c r="BH88" i="1" s="1"/>
  <c r="DF88" i="1"/>
  <c r="BU88" i="1"/>
  <c r="BT88" i="1"/>
  <c r="BM88" i="1"/>
  <c r="BP88" i="1" s="1"/>
  <c r="BL88" i="1"/>
  <c r="BF88" i="1"/>
  <c r="AZ88" i="1"/>
  <c r="AU88" i="1"/>
  <c r="AS88" i="1"/>
  <c r="N88" i="1" s="1"/>
  <c r="AL88" i="1"/>
  <c r="AG88" i="1"/>
  <c r="J88" i="1" s="1"/>
  <c r="BI88" i="1" s="1"/>
  <c r="AE88" i="1"/>
  <c r="AA88" i="1"/>
  <c r="Y88" i="1"/>
  <c r="X88" i="1"/>
  <c r="W88" i="1"/>
  <c r="S88" i="1"/>
  <c r="P88" i="1"/>
  <c r="K88" i="1"/>
  <c r="I88" i="1"/>
  <c r="H88" i="1"/>
  <c r="DI87" i="1"/>
  <c r="DH87" i="1"/>
  <c r="DF87" i="1"/>
  <c r="DG87" i="1" s="1"/>
  <c r="BH87" i="1" s="1"/>
  <c r="BJ87" i="1" s="1"/>
  <c r="BU87" i="1"/>
  <c r="BT87" i="1"/>
  <c r="BM87" i="1"/>
  <c r="BP87" i="1" s="1"/>
  <c r="BL87" i="1"/>
  <c r="BF87" i="1"/>
  <c r="AZ87" i="1"/>
  <c r="AU87" i="1"/>
  <c r="AS87" i="1" s="1"/>
  <c r="AL87" i="1"/>
  <c r="AG87" i="1"/>
  <c r="J87" i="1" s="1"/>
  <c r="BI87" i="1" s="1"/>
  <c r="BK87" i="1" s="1"/>
  <c r="Y87" i="1"/>
  <c r="W87" i="1" s="1"/>
  <c r="X87" i="1"/>
  <c r="P87" i="1"/>
  <c r="I87" i="1"/>
  <c r="H87" i="1" s="1"/>
  <c r="DI86" i="1"/>
  <c r="DH86" i="1"/>
  <c r="DG86" i="1"/>
  <c r="BH86" i="1" s="1"/>
  <c r="DF86" i="1"/>
  <c r="BU86" i="1"/>
  <c r="BT86" i="1"/>
  <c r="BM86" i="1"/>
  <c r="BP86" i="1" s="1"/>
  <c r="BL86" i="1"/>
  <c r="BF86" i="1"/>
  <c r="AZ86" i="1"/>
  <c r="AU86" i="1"/>
  <c r="AS86" i="1"/>
  <c r="N86" i="1" s="1"/>
  <c r="AL86" i="1"/>
  <c r="AG86" i="1"/>
  <c r="J86" i="1" s="1"/>
  <c r="BI86" i="1" s="1"/>
  <c r="BK86" i="1" s="1"/>
  <c r="AE86" i="1"/>
  <c r="AA86" i="1"/>
  <c r="Y86" i="1"/>
  <c r="X86" i="1"/>
  <c r="W86" i="1"/>
  <c r="S86" i="1"/>
  <c r="P86" i="1"/>
  <c r="K86" i="1"/>
  <c r="I86" i="1"/>
  <c r="H86" i="1"/>
  <c r="DI85" i="1"/>
  <c r="DH85" i="1"/>
  <c r="DF85" i="1"/>
  <c r="DG85" i="1" s="1"/>
  <c r="BH85" i="1" s="1"/>
  <c r="BJ85" i="1" s="1"/>
  <c r="BU85" i="1"/>
  <c r="BT85" i="1"/>
  <c r="BM85" i="1"/>
  <c r="BP85" i="1" s="1"/>
  <c r="BL85" i="1"/>
  <c r="BF85" i="1"/>
  <c r="AZ85" i="1"/>
  <c r="AU85" i="1"/>
  <c r="AS85" i="1" s="1"/>
  <c r="AL85" i="1"/>
  <c r="AG85" i="1"/>
  <c r="J85" i="1" s="1"/>
  <c r="BI85" i="1" s="1"/>
  <c r="BK85" i="1" s="1"/>
  <c r="Y85" i="1"/>
  <c r="W85" i="1" s="1"/>
  <c r="X85" i="1"/>
  <c r="P85" i="1"/>
  <c r="I85" i="1"/>
  <c r="H85" i="1" s="1"/>
  <c r="DI84" i="1"/>
  <c r="DH84" i="1"/>
  <c r="DG84" i="1"/>
  <c r="BH84" i="1" s="1"/>
  <c r="DF84" i="1"/>
  <c r="BU84" i="1"/>
  <c r="BT84" i="1"/>
  <c r="BM84" i="1"/>
  <c r="BP84" i="1" s="1"/>
  <c r="BL84" i="1"/>
  <c r="BF84" i="1"/>
  <c r="AZ84" i="1"/>
  <c r="AU84" i="1"/>
  <c r="AS84" i="1"/>
  <c r="N84" i="1" s="1"/>
  <c r="AL84" i="1"/>
  <c r="AG84" i="1"/>
  <c r="J84" i="1" s="1"/>
  <c r="BI84" i="1" s="1"/>
  <c r="BK84" i="1" s="1"/>
  <c r="AE84" i="1"/>
  <c r="AA84" i="1"/>
  <c r="Y84" i="1"/>
  <c r="X84" i="1"/>
  <c r="W84" i="1"/>
  <c r="S84" i="1"/>
  <c r="P84" i="1"/>
  <c r="K84" i="1"/>
  <c r="I84" i="1"/>
  <c r="H84" i="1"/>
  <c r="DI83" i="1"/>
  <c r="DH83" i="1"/>
  <c r="DF83" i="1"/>
  <c r="DG83" i="1" s="1"/>
  <c r="BH83" i="1" s="1"/>
  <c r="BJ83" i="1" s="1"/>
  <c r="BU83" i="1"/>
  <c r="BT83" i="1"/>
  <c r="BM83" i="1"/>
  <c r="BP83" i="1" s="1"/>
  <c r="BL83" i="1"/>
  <c r="BF83" i="1"/>
  <c r="AZ83" i="1"/>
  <c r="AU83" i="1"/>
  <c r="AS83" i="1" s="1"/>
  <c r="AL83" i="1"/>
  <c r="AG83" i="1"/>
  <c r="J83" i="1" s="1"/>
  <c r="BI83" i="1" s="1"/>
  <c r="BK83" i="1" s="1"/>
  <c r="Y83" i="1"/>
  <c r="W83" i="1" s="1"/>
  <c r="X83" i="1"/>
  <c r="P83" i="1"/>
  <c r="I83" i="1"/>
  <c r="H83" i="1" s="1"/>
  <c r="DI82" i="1"/>
  <c r="DH82" i="1"/>
  <c r="DG82" i="1"/>
  <c r="BH82" i="1" s="1"/>
  <c r="DF82" i="1"/>
  <c r="BU82" i="1"/>
  <c r="BT82" i="1"/>
  <c r="BL82" i="1"/>
  <c r="BF82" i="1"/>
  <c r="BJ82" i="1" s="1"/>
  <c r="AZ82" i="1"/>
  <c r="BM82" i="1" s="1"/>
  <c r="BP82" i="1" s="1"/>
  <c r="AU82" i="1"/>
  <c r="AS82" i="1"/>
  <c r="N82" i="1" s="1"/>
  <c r="AL82" i="1"/>
  <c r="AG82" i="1"/>
  <c r="AE82" i="1"/>
  <c r="AA82" i="1"/>
  <c r="Y82" i="1"/>
  <c r="X82" i="1"/>
  <c r="W82" i="1"/>
  <c r="S82" i="1"/>
  <c r="P82" i="1"/>
  <c r="K82" i="1"/>
  <c r="J82" i="1"/>
  <c r="BI82" i="1" s="1"/>
  <c r="BK82" i="1" s="1"/>
  <c r="I82" i="1"/>
  <c r="H82" i="1"/>
  <c r="DI81" i="1"/>
  <c r="DH81" i="1"/>
  <c r="DF81" i="1"/>
  <c r="DG81" i="1" s="1"/>
  <c r="BH81" i="1" s="1"/>
  <c r="BJ81" i="1" s="1"/>
  <c r="BU81" i="1"/>
  <c r="BT81" i="1"/>
  <c r="BM81" i="1"/>
  <c r="BP81" i="1" s="1"/>
  <c r="BL81" i="1"/>
  <c r="BF81" i="1"/>
  <c r="AZ81" i="1"/>
  <c r="AU81" i="1"/>
  <c r="AS81" i="1" s="1"/>
  <c r="AL81" i="1"/>
  <c r="AG81" i="1"/>
  <c r="J81" i="1" s="1"/>
  <c r="BI81" i="1" s="1"/>
  <c r="BK81" i="1" s="1"/>
  <c r="Y81" i="1"/>
  <c r="X81" i="1"/>
  <c r="W81" i="1" s="1"/>
  <c r="P81" i="1"/>
  <c r="I81" i="1"/>
  <c r="H81" i="1" s="1"/>
  <c r="DI80" i="1"/>
  <c r="DH80" i="1"/>
  <c r="DG80" i="1"/>
  <c r="BH80" i="1" s="1"/>
  <c r="DF80" i="1"/>
  <c r="BU80" i="1"/>
  <c r="BT80" i="1"/>
  <c r="BL80" i="1"/>
  <c r="BF80" i="1"/>
  <c r="BJ80" i="1" s="1"/>
  <c r="AZ80" i="1"/>
  <c r="BM80" i="1" s="1"/>
  <c r="BP80" i="1" s="1"/>
  <c r="AU80" i="1"/>
  <c r="AS80" i="1"/>
  <c r="N80" i="1" s="1"/>
  <c r="AL80" i="1"/>
  <c r="AG80" i="1"/>
  <c r="AE80" i="1"/>
  <c r="AA80" i="1"/>
  <c r="Y80" i="1"/>
  <c r="X80" i="1"/>
  <c r="W80" i="1"/>
  <c r="S80" i="1"/>
  <c r="P80" i="1"/>
  <c r="K80" i="1"/>
  <c r="J80" i="1"/>
  <c r="BI80" i="1" s="1"/>
  <c r="BK80" i="1" s="1"/>
  <c r="I80" i="1"/>
  <c r="H80" i="1"/>
  <c r="DI79" i="1"/>
  <c r="DH79" i="1"/>
  <c r="DF79" i="1"/>
  <c r="DG79" i="1" s="1"/>
  <c r="BH79" i="1" s="1"/>
  <c r="BJ79" i="1" s="1"/>
  <c r="BU79" i="1"/>
  <c r="BT79" i="1"/>
  <c r="BM79" i="1"/>
  <c r="BP79" i="1" s="1"/>
  <c r="BL79" i="1"/>
  <c r="BF79" i="1"/>
  <c r="AZ79" i="1"/>
  <c r="AU79" i="1"/>
  <c r="AS79" i="1" s="1"/>
  <c r="AL79" i="1"/>
  <c r="AG79" i="1"/>
  <c r="J79" i="1" s="1"/>
  <c r="BI79" i="1" s="1"/>
  <c r="BK79" i="1" s="1"/>
  <c r="Y79" i="1"/>
  <c r="X79" i="1"/>
  <c r="W79" i="1" s="1"/>
  <c r="P79" i="1"/>
  <c r="I79" i="1"/>
  <c r="H79" i="1" s="1"/>
  <c r="DI78" i="1"/>
  <c r="DH78" i="1"/>
  <c r="DG78" i="1"/>
  <c r="BH78" i="1" s="1"/>
  <c r="DF78" i="1"/>
  <c r="BU78" i="1"/>
  <c r="BT78" i="1"/>
  <c r="BL78" i="1"/>
  <c r="BF78" i="1"/>
  <c r="BJ78" i="1" s="1"/>
  <c r="AZ78" i="1"/>
  <c r="BM78" i="1" s="1"/>
  <c r="BP78" i="1" s="1"/>
  <c r="AU78" i="1"/>
  <c r="AS78" i="1"/>
  <c r="N78" i="1" s="1"/>
  <c r="AL78" i="1"/>
  <c r="I78" i="1" s="1"/>
  <c r="H78" i="1" s="1"/>
  <c r="AG78" i="1"/>
  <c r="AE78" i="1"/>
  <c r="Y78" i="1"/>
  <c r="X78" i="1"/>
  <c r="W78" i="1"/>
  <c r="S78" i="1"/>
  <c r="P78" i="1"/>
  <c r="K78" i="1"/>
  <c r="J78" i="1"/>
  <c r="BI78" i="1" s="1"/>
  <c r="DI77" i="1"/>
  <c r="DH77" i="1"/>
  <c r="DF77" i="1"/>
  <c r="DG77" i="1" s="1"/>
  <c r="BH77" i="1" s="1"/>
  <c r="BJ77" i="1" s="1"/>
  <c r="BU77" i="1"/>
  <c r="BT77" i="1"/>
  <c r="BM77" i="1"/>
  <c r="BP77" i="1" s="1"/>
  <c r="BL77" i="1"/>
  <c r="BF77" i="1"/>
  <c r="AZ77" i="1"/>
  <c r="AU77" i="1"/>
  <c r="AS77" i="1" s="1"/>
  <c r="AL77" i="1"/>
  <c r="AG77" i="1"/>
  <c r="J77" i="1" s="1"/>
  <c r="BI77" i="1" s="1"/>
  <c r="Y77" i="1"/>
  <c r="X77" i="1"/>
  <c r="W77" i="1" s="1"/>
  <c r="P77" i="1"/>
  <c r="I77" i="1"/>
  <c r="H77" i="1" s="1"/>
  <c r="DI76" i="1"/>
  <c r="DH76" i="1"/>
  <c r="DG76" i="1"/>
  <c r="BH76" i="1" s="1"/>
  <c r="DF76" i="1"/>
  <c r="BU76" i="1"/>
  <c r="BT76" i="1"/>
  <c r="BL76" i="1"/>
  <c r="BF76" i="1"/>
  <c r="AZ76" i="1"/>
  <c r="BM76" i="1" s="1"/>
  <c r="BP76" i="1" s="1"/>
  <c r="AU76" i="1"/>
  <c r="AS76" i="1"/>
  <c r="N76" i="1" s="1"/>
  <c r="AL76" i="1"/>
  <c r="I76" i="1" s="1"/>
  <c r="H76" i="1" s="1"/>
  <c r="AG76" i="1"/>
  <c r="AE76" i="1"/>
  <c r="Y76" i="1"/>
  <c r="X76" i="1"/>
  <c r="W76" i="1"/>
  <c r="S76" i="1"/>
  <c r="P76" i="1"/>
  <c r="K76" i="1"/>
  <c r="J76" i="1"/>
  <c r="BI76" i="1" s="1"/>
  <c r="DI75" i="1"/>
  <c r="DH75" i="1"/>
  <c r="DF75" i="1"/>
  <c r="DG75" i="1" s="1"/>
  <c r="BH75" i="1" s="1"/>
  <c r="BJ75" i="1" s="1"/>
  <c r="BU75" i="1"/>
  <c r="BT75" i="1"/>
  <c r="BM75" i="1"/>
  <c r="BP75" i="1" s="1"/>
  <c r="BL75" i="1"/>
  <c r="BF75" i="1"/>
  <c r="AZ75" i="1"/>
  <c r="AU75" i="1"/>
  <c r="AS75" i="1" s="1"/>
  <c r="AL75" i="1"/>
  <c r="AG75" i="1"/>
  <c r="J75" i="1" s="1"/>
  <c r="BI75" i="1" s="1"/>
  <c r="BK75" i="1" s="1"/>
  <c r="Y75" i="1"/>
  <c r="X75" i="1"/>
  <c r="W75" i="1" s="1"/>
  <c r="P75" i="1"/>
  <c r="I75" i="1"/>
  <c r="H75" i="1" s="1"/>
  <c r="DI74" i="1"/>
  <c r="DH74" i="1"/>
  <c r="DG74" i="1"/>
  <c r="BH74" i="1" s="1"/>
  <c r="DF74" i="1"/>
  <c r="BU74" i="1"/>
  <c r="BT74" i="1"/>
  <c r="BL74" i="1"/>
  <c r="BF74" i="1"/>
  <c r="BJ74" i="1" s="1"/>
  <c r="AZ74" i="1"/>
  <c r="BM74" i="1" s="1"/>
  <c r="BP74" i="1" s="1"/>
  <c r="AU74" i="1"/>
  <c r="AS74" i="1"/>
  <c r="N74" i="1" s="1"/>
  <c r="AL74" i="1"/>
  <c r="I74" i="1" s="1"/>
  <c r="H74" i="1" s="1"/>
  <c r="AG74" i="1"/>
  <c r="AE74" i="1"/>
  <c r="Y74" i="1"/>
  <c r="X74" i="1"/>
  <c r="W74" i="1"/>
  <c r="S74" i="1"/>
  <c r="P74" i="1"/>
  <c r="K74" i="1"/>
  <c r="J74" i="1"/>
  <c r="BI74" i="1" s="1"/>
  <c r="BK74" i="1" s="1"/>
  <c r="DI73" i="1"/>
  <c r="DH73" i="1"/>
  <c r="DF73" i="1"/>
  <c r="DG73" i="1" s="1"/>
  <c r="BH73" i="1" s="1"/>
  <c r="BJ73" i="1" s="1"/>
  <c r="BU73" i="1"/>
  <c r="BT73" i="1"/>
  <c r="BS73" i="1"/>
  <c r="BM73" i="1"/>
  <c r="BP73" i="1" s="1"/>
  <c r="BL73" i="1"/>
  <c r="BF73" i="1"/>
  <c r="AZ73" i="1"/>
  <c r="AU73" i="1"/>
  <c r="AS73" i="1" s="1"/>
  <c r="AL73" i="1"/>
  <c r="AG73" i="1"/>
  <c r="J73" i="1" s="1"/>
  <c r="BI73" i="1" s="1"/>
  <c r="BK73" i="1" s="1"/>
  <c r="Y73" i="1"/>
  <c r="X73" i="1"/>
  <c r="P73" i="1"/>
  <c r="I73" i="1"/>
  <c r="H73" i="1" s="1"/>
  <c r="AA73" i="1" s="1"/>
  <c r="DI72" i="1"/>
  <c r="DH72" i="1"/>
  <c r="DG72" i="1" s="1"/>
  <c r="BH72" i="1" s="1"/>
  <c r="DF72" i="1"/>
  <c r="BU72" i="1"/>
  <c r="BT72" i="1"/>
  <c r="BL72" i="1"/>
  <c r="BF72" i="1"/>
  <c r="AZ72" i="1"/>
  <c r="BM72" i="1" s="1"/>
  <c r="BP72" i="1" s="1"/>
  <c r="BS72" i="1" s="1"/>
  <c r="AU72" i="1"/>
  <c r="AT72" i="1"/>
  <c r="AS72" i="1"/>
  <c r="N72" i="1" s="1"/>
  <c r="AL72" i="1"/>
  <c r="I72" i="1" s="1"/>
  <c r="AG72" i="1"/>
  <c r="AF72" i="1"/>
  <c r="AE72" i="1"/>
  <c r="Y72" i="1"/>
  <c r="X72" i="1"/>
  <c r="W72" i="1"/>
  <c r="S72" i="1"/>
  <c r="P72" i="1"/>
  <c r="K72" i="1"/>
  <c r="J72" i="1"/>
  <c r="BI72" i="1" s="1"/>
  <c r="BK72" i="1" s="1"/>
  <c r="H72" i="1"/>
  <c r="AA72" i="1" s="1"/>
  <c r="DI71" i="1"/>
  <c r="DH71" i="1"/>
  <c r="DF71" i="1"/>
  <c r="BU71" i="1"/>
  <c r="BT71" i="1"/>
  <c r="BL71" i="1"/>
  <c r="BI71" i="1"/>
  <c r="BF71" i="1"/>
  <c r="AZ71" i="1"/>
  <c r="BM71" i="1" s="1"/>
  <c r="BP71" i="1" s="1"/>
  <c r="AU71" i="1"/>
  <c r="AS71" i="1" s="1"/>
  <c r="AL71" i="1"/>
  <c r="I71" i="1" s="1"/>
  <c r="H71" i="1" s="1"/>
  <c r="AG71" i="1"/>
  <c r="Y71" i="1"/>
  <c r="X71" i="1"/>
  <c r="W71" i="1" s="1"/>
  <c r="P71" i="1"/>
  <c r="N71" i="1"/>
  <c r="J71" i="1"/>
  <c r="DI70" i="1"/>
  <c r="DH70" i="1"/>
  <c r="DG70" i="1"/>
  <c r="DF70" i="1"/>
  <c r="BV70" i="1"/>
  <c r="BW70" i="1" s="1"/>
  <c r="BU70" i="1"/>
  <c r="BT70" i="1"/>
  <c r="BR70" i="1"/>
  <c r="BQ70" i="1"/>
  <c r="BL70" i="1"/>
  <c r="BH70" i="1"/>
  <c r="BF70" i="1"/>
  <c r="BJ70" i="1" s="1"/>
  <c r="AZ70" i="1"/>
  <c r="BM70" i="1" s="1"/>
  <c r="BP70" i="1" s="1"/>
  <c r="BS70" i="1" s="1"/>
  <c r="AU70" i="1"/>
  <c r="AS70" i="1"/>
  <c r="N70" i="1" s="1"/>
  <c r="AL70" i="1"/>
  <c r="I70" i="1" s="1"/>
  <c r="AG70" i="1"/>
  <c r="AE70" i="1"/>
  <c r="AA70" i="1"/>
  <c r="Y70" i="1"/>
  <c r="X70" i="1"/>
  <c r="W70" i="1" s="1"/>
  <c r="S70" i="1"/>
  <c r="T70" i="1" s="1"/>
  <c r="U70" i="1" s="1"/>
  <c r="P70" i="1"/>
  <c r="AB70" i="1" s="1"/>
  <c r="J70" i="1"/>
  <c r="BI70" i="1" s="1"/>
  <c r="BK70" i="1" s="1"/>
  <c r="H70" i="1"/>
  <c r="DI69" i="1"/>
  <c r="DH69" i="1"/>
  <c r="DF69" i="1"/>
  <c r="BU69" i="1"/>
  <c r="BT69" i="1"/>
  <c r="BL69" i="1"/>
  <c r="BF69" i="1"/>
  <c r="AZ69" i="1"/>
  <c r="BM69" i="1" s="1"/>
  <c r="BP69" i="1" s="1"/>
  <c r="AU69" i="1"/>
  <c r="AS69" i="1" s="1"/>
  <c r="N69" i="1" s="1"/>
  <c r="AL69" i="1"/>
  <c r="AG69" i="1"/>
  <c r="Y69" i="1"/>
  <c r="X69" i="1"/>
  <c r="W69" i="1" s="1"/>
  <c r="P69" i="1"/>
  <c r="J69" i="1"/>
  <c r="BI69" i="1" s="1"/>
  <c r="I69" i="1"/>
  <c r="H69" i="1" s="1"/>
  <c r="AA69" i="1" s="1"/>
  <c r="DI68" i="1"/>
  <c r="DH68" i="1"/>
  <c r="DG68" i="1" s="1"/>
  <c r="BH68" i="1" s="1"/>
  <c r="BK68" i="1" s="1"/>
  <c r="DF68" i="1"/>
  <c r="BU68" i="1"/>
  <c r="BT68" i="1"/>
  <c r="BR68" i="1"/>
  <c r="BV68" i="1" s="1"/>
  <c r="BW68" i="1" s="1"/>
  <c r="BL68" i="1"/>
  <c r="BF68" i="1"/>
  <c r="AZ68" i="1"/>
  <c r="BM68" i="1" s="1"/>
  <c r="BP68" i="1" s="1"/>
  <c r="BS68" i="1" s="1"/>
  <c r="AU68" i="1"/>
  <c r="AT68" i="1"/>
  <c r="AS68" i="1"/>
  <c r="N68" i="1" s="1"/>
  <c r="AL68" i="1"/>
  <c r="I68" i="1" s="1"/>
  <c r="AG68" i="1"/>
  <c r="AF68" i="1"/>
  <c r="AE68" i="1"/>
  <c r="Y68" i="1"/>
  <c r="X68" i="1"/>
  <c r="W68" i="1"/>
  <c r="S68" i="1"/>
  <c r="P68" i="1"/>
  <c r="K68" i="1"/>
  <c r="J68" i="1"/>
  <c r="BI68" i="1" s="1"/>
  <c r="H68" i="1"/>
  <c r="DI67" i="1"/>
  <c r="DH67" i="1"/>
  <c r="DF67" i="1"/>
  <c r="BU67" i="1"/>
  <c r="BT67" i="1"/>
  <c r="BL67" i="1"/>
  <c r="BF67" i="1"/>
  <c r="AZ67" i="1"/>
  <c r="BM67" i="1" s="1"/>
  <c r="BP67" i="1" s="1"/>
  <c r="AU67" i="1"/>
  <c r="AS67" i="1" s="1"/>
  <c r="AL67" i="1"/>
  <c r="I67" i="1" s="1"/>
  <c r="H67" i="1" s="1"/>
  <c r="AG67" i="1"/>
  <c r="Y67" i="1"/>
  <c r="X67" i="1"/>
  <c r="W67" i="1" s="1"/>
  <c r="P67" i="1"/>
  <c r="N67" i="1"/>
  <c r="J67" i="1"/>
  <c r="BI67" i="1" s="1"/>
  <c r="DI66" i="1"/>
  <c r="DH66" i="1"/>
  <c r="DG66" i="1"/>
  <c r="BH66" i="1" s="1"/>
  <c r="BK66" i="1" s="1"/>
  <c r="DF66" i="1"/>
  <c r="BU66" i="1"/>
  <c r="BT66" i="1"/>
  <c r="BL66" i="1"/>
  <c r="BF66" i="1"/>
  <c r="AZ66" i="1"/>
  <c r="BM66" i="1" s="1"/>
  <c r="BP66" i="1" s="1"/>
  <c r="BS66" i="1" s="1"/>
  <c r="AU66" i="1"/>
  <c r="AS66" i="1"/>
  <c r="N66" i="1" s="1"/>
  <c r="AL66" i="1"/>
  <c r="I66" i="1" s="1"/>
  <c r="AG66" i="1"/>
  <c r="AE66" i="1"/>
  <c r="AA66" i="1"/>
  <c r="Y66" i="1"/>
  <c r="X66" i="1"/>
  <c r="W66" i="1" s="1"/>
  <c r="T66" i="1"/>
  <c r="U66" i="1" s="1"/>
  <c r="S66" i="1"/>
  <c r="P66" i="1"/>
  <c r="AB66" i="1" s="1"/>
  <c r="J66" i="1"/>
  <c r="BI66" i="1" s="1"/>
  <c r="H66" i="1"/>
  <c r="DI65" i="1"/>
  <c r="DH65" i="1"/>
  <c r="DF65" i="1"/>
  <c r="BU65" i="1"/>
  <c r="BT65" i="1"/>
  <c r="BM65" i="1"/>
  <c r="BP65" i="1" s="1"/>
  <c r="BL65" i="1"/>
  <c r="BF65" i="1"/>
  <c r="AZ65" i="1"/>
  <c r="AU65" i="1"/>
  <c r="AS65" i="1" s="1"/>
  <c r="AL65" i="1"/>
  <c r="AG65" i="1"/>
  <c r="J65" i="1" s="1"/>
  <c r="BI65" i="1" s="1"/>
  <c r="Y65" i="1"/>
  <c r="X65" i="1"/>
  <c r="P65" i="1"/>
  <c r="I65" i="1"/>
  <c r="H65" i="1"/>
  <c r="AA65" i="1" s="1"/>
  <c r="DI64" i="1"/>
  <c r="DH64" i="1"/>
  <c r="DF64" i="1"/>
  <c r="DG64" i="1" s="1"/>
  <c r="BH64" i="1" s="1"/>
  <c r="BU64" i="1"/>
  <c r="BT64" i="1"/>
  <c r="BL64" i="1"/>
  <c r="BF64" i="1"/>
  <c r="BJ64" i="1" s="1"/>
  <c r="AZ64" i="1"/>
  <c r="BM64" i="1" s="1"/>
  <c r="BP64" i="1" s="1"/>
  <c r="AU64" i="1"/>
  <c r="AT64" i="1"/>
  <c r="AS64" i="1"/>
  <c r="N64" i="1" s="1"/>
  <c r="AL64" i="1"/>
  <c r="I64" i="1" s="1"/>
  <c r="H64" i="1" s="1"/>
  <c r="AG64" i="1"/>
  <c r="AF64" i="1"/>
  <c r="AE64" i="1"/>
  <c r="Y64" i="1"/>
  <c r="X64" i="1"/>
  <c r="W64" i="1"/>
  <c r="P64" i="1"/>
  <c r="K64" i="1"/>
  <c r="J64" i="1"/>
  <c r="BI64" i="1" s="1"/>
  <c r="DI63" i="1"/>
  <c r="DH63" i="1"/>
  <c r="DF63" i="1"/>
  <c r="DG63" i="1" s="1"/>
  <c r="BU63" i="1"/>
  <c r="BT63" i="1"/>
  <c r="BM63" i="1"/>
  <c r="BP63" i="1" s="1"/>
  <c r="BL63" i="1"/>
  <c r="BH63" i="1"/>
  <c r="BJ63" i="1" s="1"/>
  <c r="BF63" i="1"/>
  <c r="AZ63" i="1"/>
  <c r="AU63" i="1"/>
  <c r="AS63" i="1" s="1"/>
  <c r="N63" i="1" s="1"/>
  <c r="AT63" i="1"/>
  <c r="AL63" i="1"/>
  <c r="AG63" i="1"/>
  <c r="J63" i="1" s="1"/>
  <c r="BI63" i="1" s="1"/>
  <c r="BK63" i="1" s="1"/>
  <c r="AF63" i="1"/>
  <c r="AE63" i="1"/>
  <c r="Y63" i="1"/>
  <c r="X63" i="1"/>
  <c r="W63" i="1"/>
  <c r="S63" i="1"/>
  <c r="T63" i="1" s="1"/>
  <c r="U63" i="1" s="1"/>
  <c r="P63" i="1"/>
  <c r="K63" i="1"/>
  <c r="I63" i="1"/>
  <c r="H63" i="1" s="1"/>
  <c r="DI62" i="1"/>
  <c r="S62" i="1" s="1"/>
  <c r="DH62" i="1"/>
  <c r="DG62" i="1"/>
  <c r="BH62" i="1" s="1"/>
  <c r="DF62" i="1"/>
  <c r="BU62" i="1"/>
  <c r="BT62" i="1"/>
  <c r="BM62" i="1"/>
  <c r="BP62" i="1" s="1"/>
  <c r="BL62" i="1"/>
  <c r="BF62" i="1"/>
  <c r="BJ62" i="1" s="1"/>
  <c r="AZ62" i="1"/>
  <c r="AU62" i="1"/>
  <c r="AS62" i="1" s="1"/>
  <c r="AL62" i="1"/>
  <c r="AG62" i="1"/>
  <c r="J62" i="1" s="1"/>
  <c r="BI62" i="1" s="1"/>
  <c r="BK62" i="1" s="1"/>
  <c r="Y62" i="1"/>
  <c r="W62" i="1" s="1"/>
  <c r="X62" i="1"/>
  <c r="P62" i="1"/>
  <c r="I62" i="1"/>
  <c r="H62" i="1" s="1"/>
  <c r="DI61" i="1"/>
  <c r="DH61" i="1"/>
  <c r="DG61" i="1"/>
  <c r="BH61" i="1" s="1"/>
  <c r="DF61" i="1"/>
  <c r="BU61" i="1"/>
  <c r="BT61" i="1"/>
  <c r="BM61" i="1"/>
  <c r="BP61" i="1" s="1"/>
  <c r="BL61" i="1"/>
  <c r="BF61" i="1"/>
  <c r="BJ61" i="1" s="1"/>
  <c r="AZ61" i="1"/>
  <c r="AU61" i="1"/>
  <c r="AS61" i="1"/>
  <c r="AT61" i="1" s="1"/>
  <c r="AL61" i="1"/>
  <c r="AG61" i="1"/>
  <c r="J61" i="1" s="1"/>
  <c r="BI61" i="1" s="1"/>
  <c r="BK61" i="1" s="1"/>
  <c r="AE61" i="1"/>
  <c r="Y61" i="1"/>
  <c r="X61" i="1"/>
  <c r="W61" i="1"/>
  <c r="S61" i="1"/>
  <c r="P61" i="1"/>
  <c r="K61" i="1"/>
  <c r="I61" i="1"/>
  <c r="H61" i="1" s="1"/>
  <c r="DI60" i="1"/>
  <c r="S60" i="1" s="1"/>
  <c r="DH60" i="1"/>
  <c r="DG60" i="1"/>
  <c r="BH60" i="1" s="1"/>
  <c r="DF60" i="1"/>
  <c r="BU60" i="1"/>
  <c r="BT60" i="1"/>
  <c r="BM60" i="1"/>
  <c r="BP60" i="1" s="1"/>
  <c r="BL60" i="1"/>
  <c r="BF60" i="1"/>
  <c r="AZ60" i="1"/>
  <c r="AU60" i="1"/>
  <c r="AS60" i="1" s="1"/>
  <c r="AL60" i="1"/>
  <c r="AG60" i="1"/>
  <c r="J60" i="1" s="1"/>
  <c r="BI60" i="1" s="1"/>
  <c r="BK60" i="1" s="1"/>
  <c r="Y60" i="1"/>
  <c r="W60" i="1" s="1"/>
  <c r="X60" i="1"/>
  <c r="P60" i="1"/>
  <c r="I60" i="1"/>
  <c r="H60" i="1" s="1"/>
  <c r="DI59" i="1"/>
  <c r="DH59" i="1"/>
  <c r="DG59" i="1"/>
  <c r="BH59" i="1" s="1"/>
  <c r="DF59" i="1"/>
  <c r="BU59" i="1"/>
  <c r="BT59" i="1"/>
  <c r="BM59" i="1"/>
  <c r="BP59" i="1" s="1"/>
  <c r="BL59" i="1"/>
  <c r="BF59" i="1"/>
  <c r="BJ59" i="1" s="1"/>
  <c r="AZ59" i="1"/>
  <c r="AU59" i="1"/>
  <c r="AS59" i="1"/>
  <c r="AT59" i="1" s="1"/>
  <c r="AL59" i="1"/>
  <c r="AG59" i="1"/>
  <c r="J59" i="1" s="1"/>
  <c r="BI59" i="1" s="1"/>
  <c r="AE59" i="1"/>
  <c r="AA59" i="1"/>
  <c r="Y59" i="1"/>
  <c r="X59" i="1"/>
  <c r="W59" i="1"/>
  <c r="S59" i="1"/>
  <c r="T59" i="1" s="1"/>
  <c r="U59" i="1" s="1"/>
  <c r="P59" i="1"/>
  <c r="AB59" i="1" s="1"/>
  <c r="K59" i="1"/>
  <c r="I59" i="1"/>
  <c r="H59" i="1"/>
  <c r="Q59" i="1" s="1"/>
  <c r="O59" i="1" s="1"/>
  <c r="R59" i="1" s="1"/>
  <c r="L59" i="1" s="1"/>
  <c r="M59" i="1" s="1"/>
  <c r="DI58" i="1"/>
  <c r="S58" i="1" s="1"/>
  <c r="DH58" i="1"/>
  <c r="DF58" i="1"/>
  <c r="DG58" i="1" s="1"/>
  <c r="BH58" i="1" s="1"/>
  <c r="BJ58" i="1" s="1"/>
  <c r="BU58" i="1"/>
  <c r="BT58" i="1"/>
  <c r="BM58" i="1"/>
  <c r="BP58" i="1" s="1"/>
  <c r="BL58" i="1"/>
  <c r="BF58" i="1"/>
  <c r="AZ58" i="1"/>
  <c r="AU58" i="1"/>
  <c r="AS58" i="1" s="1"/>
  <c r="AL58" i="1"/>
  <c r="AG58" i="1"/>
  <c r="J58" i="1" s="1"/>
  <c r="BI58" i="1" s="1"/>
  <c r="BK58" i="1" s="1"/>
  <c r="Y58" i="1"/>
  <c r="W58" i="1" s="1"/>
  <c r="X58" i="1"/>
  <c r="P58" i="1"/>
  <c r="I58" i="1"/>
  <c r="H58" i="1" s="1"/>
  <c r="DI57" i="1"/>
  <c r="DH57" i="1"/>
  <c r="DG57" i="1"/>
  <c r="BH57" i="1" s="1"/>
  <c r="DF57" i="1"/>
  <c r="BU57" i="1"/>
  <c r="BT57" i="1"/>
  <c r="BM57" i="1"/>
  <c r="BP57" i="1" s="1"/>
  <c r="BL57" i="1"/>
  <c r="BF57" i="1"/>
  <c r="BJ57" i="1" s="1"/>
  <c r="AZ57" i="1"/>
  <c r="AU57" i="1"/>
  <c r="AS57" i="1"/>
  <c r="AT57" i="1" s="1"/>
  <c r="AL57" i="1"/>
  <c r="AG57" i="1"/>
  <c r="J57" i="1" s="1"/>
  <c r="BI57" i="1" s="1"/>
  <c r="AE57" i="1"/>
  <c r="AA57" i="1"/>
  <c r="Y57" i="1"/>
  <c r="X57" i="1"/>
  <c r="W57" i="1"/>
  <c r="S57" i="1"/>
  <c r="T57" i="1" s="1"/>
  <c r="U57" i="1" s="1"/>
  <c r="P57" i="1"/>
  <c r="K57" i="1"/>
  <c r="I57" i="1"/>
  <c r="H57" i="1"/>
  <c r="Q57" i="1" s="1"/>
  <c r="O57" i="1" s="1"/>
  <c r="R57" i="1" s="1"/>
  <c r="L57" i="1" s="1"/>
  <c r="M57" i="1" s="1"/>
  <c r="DI56" i="1"/>
  <c r="DH56" i="1"/>
  <c r="DF56" i="1"/>
  <c r="DG56" i="1" s="1"/>
  <c r="BH56" i="1" s="1"/>
  <c r="BJ56" i="1" s="1"/>
  <c r="BU56" i="1"/>
  <c r="BT56" i="1"/>
  <c r="BM56" i="1"/>
  <c r="BP56" i="1" s="1"/>
  <c r="BL56" i="1"/>
  <c r="BF56" i="1"/>
  <c r="AZ56" i="1"/>
  <c r="AU56" i="1"/>
  <c r="AS56" i="1" s="1"/>
  <c r="AL56" i="1"/>
  <c r="AG56" i="1"/>
  <c r="J56" i="1" s="1"/>
  <c r="BI56" i="1" s="1"/>
  <c r="BK56" i="1" s="1"/>
  <c r="Y56" i="1"/>
  <c r="W56" i="1" s="1"/>
  <c r="X56" i="1"/>
  <c r="P56" i="1"/>
  <c r="I56" i="1"/>
  <c r="H56" i="1" s="1"/>
  <c r="DI55" i="1"/>
  <c r="DH55" i="1"/>
  <c r="DG55" i="1"/>
  <c r="BH55" i="1" s="1"/>
  <c r="DF55" i="1"/>
  <c r="BU55" i="1"/>
  <c r="BT55" i="1"/>
  <c r="BM55" i="1"/>
  <c r="BP55" i="1" s="1"/>
  <c r="BL55" i="1"/>
  <c r="BF55" i="1"/>
  <c r="AZ55" i="1"/>
  <c r="AU55" i="1"/>
  <c r="AS55" i="1"/>
  <c r="AT55" i="1" s="1"/>
  <c r="AL55" i="1"/>
  <c r="AG55" i="1"/>
  <c r="J55" i="1" s="1"/>
  <c r="BI55" i="1" s="1"/>
  <c r="AE55" i="1"/>
  <c r="AA55" i="1"/>
  <c r="Y55" i="1"/>
  <c r="X55" i="1"/>
  <c r="W55" i="1"/>
  <c r="S55" i="1"/>
  <c r="T55" i="1" s="1"/>
  <c r="U55" i="1" s="1"/>
  <c r="P55" i="1"/>
  <c r="K55" i="1"/>
  <c r="I55" i="1"/>
  <c r="H55" i="1"/>
  <c r="Q55" i="1" s="1"/>
  <c r="O55" i="1" s="1"/>
  <c r="R55" i="1" s="1"/>
  <c r="L55" i="1" s="1"/>
  <c r="M55" i="1" s="1"/>
  <c r="DI54" i="1"/>
  <c r="DH54" i="1"/>
  <c r="DF54" i="1"/>
  <c r="DG54" i="1" s="1"/>
  <c r="BH54" i="1" s="1"/>
  <c r="BJ54" i="1" s="1"/>
  <c r="BU54" i="1"/>
  <c r="BT54" i="1"/>
  <c r="BM54" i="1"/>
  <c r="BP54" i="1" s="1"/>
  <c r="BL54" i="1"/>
  <c r="BF54" i="1"/>
  <c r="AZ54" i="1"/>
  <c r="AU54" i="1"/>
  <c r="AS54" i="1" s="1"/>
  <c r="AL54" i="1"/>
  <c r="AG54" i="1"/>
  <c r="J54" i="1" s="1"/>
  <c r="BI54" i="1" s="1"/>
  <c r="BK54" i="1" s="1"/>
  <c r="Y54" i="1"/>
  <c r="W54" i="1" s="1"/>
  <c r="X54" i="1"/>
  <c r="P54" i="1"/>
  <c r="I54" i="1"/>
  <c r="H54" i="1" s="1"/>
  <c r="DI53" i="1"/>
  <c r="DH53" i="1"/>
  <c r="DG53" i="1"/>
  <c r="BH53" i="1" s="1"/>
  <c r="DF53" i="1"/>
  <c r="BU53" i="1"/>
  <c r="BT53" i="1"/>
  <c r="BM53" i="1"/>
  <c r="BP53" i="1" s="1"/>
  <c r="BL53" i="1"/>
  <c r="BF53" i="1"/>
  <c r="AZ53" i="1"/>
  <c r="AU53" i="1"/>
  <c r="AS53" i="1"/>
  <c r="AT53" i="1" s="1"/>
  <c r="AL53" i="1"/>
  <c r="AG53" i="1"/>
  <c r="J53" i="1" s="1"/>
  <c r="BI53" i="1" s="1"/>
  <c r="AE53" i="1"/>
  <c r="AA53" i="1"/>
  <c r="Y53" i="1"/>
  <c r="X53" i="1"/>
  <c r="W53" i="1"/>
  <c r="S53" i="1"/>
  <c r="T53" i="1" s="1"/>
  <c r="U53" i="1" s="1"/>
  <c r="P53" i="1"/>
  <c r="K53" i="1"/>
  <c r="I53" i="1"/>
  <c r="H53" i="1"/>
  <c r="Q53" i="1" s="1"/>
  <c r="O53" i="1" s="1"/>
  <c r="R53" i="1" s="1"/>
  <c r="L53" i="1" s="1"/>
  <c r="M53" i="1" s="1"/>
  <c r="DI52" i="1"/>
  <c r="DH52" i="1"/>
  <c r="DF52" i="1"/>
  <c r="DG52" i="1" s="1"/>
  <c r="BH52" i="1" s="1"/>
  <c r="BJ52" i="1" s="1"/>
  <c r="BU52" i="1"/>
  <c r="BT52" i="1"/>
  <c r="BM52" i="1"/>
  <c r="BP52" i="1" s="1"/>
  <c r="BL52" i="1"/>
  <c r="BF52" i="1"/>
  <c r="AZ52" i="1"/>
  <c r="AU52" i="1"/>
  <c r="AS52" i="1" s="1"/>
  <c r="AL52" i="1"/>
  <c r="AG52" i="1"/>
  <c r="J52" i="1" s="1"/>
  <c r="BI52" i="1" s="1"/>
  <c r="BK52" i="1" s="1"/>
  <c r="Y52" i="1"/>
  <c r="W52" i="1" s="1"/>
  <c r="X52" i="1"/>
  <c r="P52" i="1"/>
  <c r="I52" i="1"/>
  <c r="H52" i="1" s="1"/>
  <c r="DI51" i="1"/>
  <c r="DH51" i="1"/>
  <c r="DG51" i="1"/>
  <c r="BH51" i="1" s="1"/>
  <c r="DF51" i="1"/>
  <c r="BU51" i="1"/>
  <c r="BT51" i="1"/>
  <c r="BM51" i="1"/>
  <c r="BP51" i="1" s="1"/>
  <c r="BL51" i="1"/>
  <c r="BF51" i="1"/>
  <c r="AZ51" i="1"/>
  <c r="AU51" i="1"/>
  <c r="AS51" i="1"/>
  <c r="AT51" i="1" s="1"/>
  <c r="AL51" i="1"/>
  <c r="AG51" i="1"/>
  <c r="J51" i="1" s="1"/>
  <c r="BI51" i="1" s="1"/>
  <c r="AE51" i="1"/>
  <c r="AA51" i="1"/>
  <c r="Y51" i="1"/>
  <c r="X51" i="1"/>
  <c r="W51" i="1"/>
  <c r="S51" i="1"/>
  <c r="T51" i="1" s="1"/>
  <c r="U51" i="1" s="1"/>
  <c r="P51" i="1"/>
  <c r="K51" i="1"/>
  <c r="I51" i="1"/>
  <c r="H51" i="1"/>
  <c r="Q51" i="1" s="1"/>
  <c r="O51" i="1" s="1"/>
  <c r="R51" i="1" s="1"/>
  <c r="L51" i="1" s="1"/>
  <c r="M51" i="1" s="1"/>
  <c r="DI50" i="1"/>
  <c r="DH50" i="1"/>
  <c r="DF50" i="1"/>
  <c r="DG50" i="1" s="1"/>
  <c r="BH50" i="1" s="1"/>
  <c r="BJ50" i="1" s="1"/>
  <c r="BU50" i="1"/>
  <c r="BT50" i="1"/>
  <c r="BM50" i="1"/>
  <c r="BP50" i="1" s="1"/>
  <c r="BL50" i="1"/>
  <c r="BF50" i="1"/>
  <c r="AZ50" i="1"/>
  <c r="AU50" i="1"/>
  <c r="AS50" i="1" s="1"/>
  <c r="AL50" i="1"/>
  <c r="AG50" i="1"/>
  <c r="J50" i="1" s="1"/>
  <c r="BI50" i="1" s="1"/>
  <c r="BK50" i="1" s="1"/>
  <c r="Y50" i="1"/>
  <c r="W50" i="1" s="1"/>
  <c r="X50" i="1"/>
  <c r="P50" i="1"/>
  <c r="I50" i="1"/>
  <c r="H50" i="1" s="1"/>
  <c r="DI49" i="1"/>
  <c r="DH49" i="1"/>
  <c r="DG49" i="1"/>
  <c r="BH49" i="1" s="1"/>
  <c r="DF49" i="1"/>
  <c r="BU49" i="1"/>
  <c r="BT49" i="1"/>
  <c r="BM49" i="1"/>
  <c r="BP49" i="1" s="1"/>
  <c r="BL49" i="1"/>
  <c r="BF49" i="1"/>
  <c r="AZ49" i="1"/>
  <c r="AU49" i="1"/>
  <c r="AS49" i="1"/>
  <c r="AT49" i="1" s="1"/>
  <c r="AL49" i="1"/>
  <c r="AG49" i="1"/>
  <c r="J49" i="1" s="1"/>
  <c r="BI49" i="1" s="1"/>
  <c r="AE49" i="1"/>
  <c r="AA49" i="1"/>
  <c r="Y49" i="1"/>
  <c r="X49" i="1"/>
  <c r="W49" i="1"/>
  <c r="S49" i="1"/>
  <c r="T49" i="1" s="1"/>
  <c r="U49" i="1" s="1"/>
  <c r="P49" i="1"/>
  <c r="K49" i="1"/>
  <c r="I49" i="1"/>
  <c r="H49" i="1"/>
  <c r="Q49" i="1" s="1"/>
  <c r="O49" i="1" s="1"/>
  <c r="R49" i="1" s="1"/>
  <c r="L49" i="1" s="1"/>
  <c r="M49" i="1" s="1"/>
  <c r="DI48" i="1"/>
  <c r="DH48" i="1"/>
  <c r="DF48" i="1"/>
  <c r="DG48" i="1" s="1"/>
  <c r="BH48" i="1" s="1"/>
  <c r="BJ48" i="1" s="1"/>
  <c r="BU48" i="1"/>
  <c r="BT48" i="1"/>
  <c r="BM48" i="1"/>
  <c r="BP48" i="1" s="1"/>
  <c r="BL48" i="1"/>
  <c r="BF48" i="1"/>
  <c r="AZ48" i="1"/>
  <c r="AU48" i="1"/>
  <c r="AS48" i="1" s="1"/>
  <c r="AL48" i="1"/>
  <c r="AG48" i="1"/>
  <c r="J48" i="1" s="1"/>
  <c r="BI48" i="1" s="1"/>
  <c r="BK48" i="1" s="1"/>
  <c r="Y48" i="1"/>
  <c r="W48" i="1" s="1"/>
  <c r="X48" i="1"/>
  <c r="P48" i="1"/>
  <c r="I48" i="1"/>
  <c r="H48" i="1" s="1"/>
  <c r="DI47" i="1"/>
  <c r="DH47" i="1"/>
  <c r="DG47" i="1"/>
  <c r="BH47" i="1" s="1"/>
  <c r="DF47" i="1"/>
  <c r="BU47" i="1"/>
  <c r="BT47" i="1"/>
  <c r="BL47" i="1"/>
  <c r="BF47" i="1"/>
  <c r="BJ47" i="1" s="1"/>
  <c r="AZ47" i="1"/>
  <c r="BM47" i="1" s="1"/>
  <c r="BP47" i="1" s="1"/>
  <c r="AU47" i="1"/>
  <c r="AS47" i="1"/>
  <c r="AT47" i="1" s="1"/>
  <c r="AL47" i="1"/>
  <c r="AG47" i="1"/>
  <c r="AE47" i="1"/>
  <c r="AA47" i="1"/>
  <c r="Y47" i="1"/>
  <c r="X47" i="1"/>
  <c r="W47" i="1"/>
  <c r="S47" i="1"/>
  <c r="T47" i="1" s="1"/>
  <c r="U47" i="1" s="1"/>
  <c r="P47" i="1"/>
  <c r="AB47" i="1" s="1"/>
  <c r="K47" i="1"/>
  <c r="J47" i="1"/>
  <c r="BI47" i="1" s="1"/>
  <c r="I47" i="1"/>
  <c r="H47" i="1"/>
  <c r="Q47" i="1" s="1"/>
  <c r="O47" i="1" s="1"/>
  <c r="R47" i="1" s="1"/>
  <c r="L47" i="1" s="1"/>
  <c r="M47" i="1" s="1"/>
  <c r="DI46" i="1"/>
  <c r="DH46" i="1"/>
  <c r="DF46" i="1"/>
  <c r="DG46" i="1" s="1"/>
  <c r="BH46" i="1" s="1"/>
  <c r="BJ46" i="1" s="1"/>
  <c r="BU46" i="1"/>
  <c r="BT46" i="1"/>
  <c r="BM46" i="1"/>
  <c r="BP46" i="1" s="1"/>
  <c r="BL46" i="1"/>
  <c r="BF46" i="1"/>
  <c r="AZ46" i="1"/>
  <c r="AU46" i="1"/>
  <c r="AS46" i="1" s="1"/>
  <c r="AL46" i="1"/>
  <c r="AG46" i="1"/>
  <c r="J46" i="1" s="1"/>
  <c r="BI46" i="1" s="1"/>
  <c r="BK46" i="1" s="1"/>
  <c r="Y46" i="1"/>
  <c r="X46" i="1"/>
  <c r="W46" i="1" s="1"/>
  <c r="P46" i="1"/>
  <c r="I46" i="1"/>
  <c r="H46" i="1" s="1"/>
  <c r="DI45" i="1"/>
  <c r="DH45" i="1"/>
  <c r="DG45" i="1"/>
  <c r="BH45" i="1" s="1"/>
  <c r="DF45" i="1"/>
  <c r="BU45" i="1"/>
  <c r="BT45" i="1"/>
  <c r="BL45" i="1"/>
  <c r="BF45" i="1"/>
  <c r="BJ45" i="1" s="1"/>
  <c r="AZ45" i="1"/>
  <c r="BM45" i="1" s="1"/>
  <c r="BP45" i="1" s="1"/>
  <c r="AU45" i="1"/>
  <c r="AS45" i="1"/>
  <c r="AT45" i="1" s="1"/>
  <c r="AL45" i="1"/>
  <c r="AG45" i="1"/>
  <c r="AE45" i="1"/>
  <c r="AA45" i="1"/>
  <c r="Y45" i="1"/>
  <c r="X45" i="1"/>
  <c r="W45" i="1"/>
  <c r="S45" i="1"/>
  <c r="T45" i="1" s="1"/>
  <c r="U45" i="1" s="1"/>
  <c r="P45" i="1"/>
  <c r="AB45" i="1" s="1"/>
  <c r="K45" i="1"/>
  <c r="J45" i="1"/>
  <c r="BI45" i="1" s="1"/>
  <c r="I45" i="1"/>
  <c r="H45" i="1"/>
  <c r="Q45" i="1" s="1"/>
  <c r="O45" i="1" s="1"/>
  <c r="R45" i="1" s="1"/>
  <c r="L45" i="1" s="1"/>
  <c r="M45" i="1" s="1"/>
  <c r="DI44" i="1"/>
  <c r="DH44" i="1"/>
  <c r="DF44" i="1"/>
  <c r="DG44" i="1" s="1"/>
  <c r="BH44" i="1" s="1"/>
  <c r="BJ44" i="1" s="1"/>
  <c r="BU44" i="1"/>
  <c r="BT44" i="1"/>
  <c r="BM44" i="1"/>
  <c r="BP44" i="1" s="1"/>
  <c r="BL44" i="1"/>
  <c r="BF44" i="1"/>
  <c r="AZ44" i="1"/>
  <c r="AU44" i="1"/>
  <c r="AS44" i="1" s="1"/>
  <c r="AL44" i="1"/>
  <c r="AG44" i="1"/>
  <c r="J44" i="1" s="1"/>
  <c r="BI44" i="1" s="1"/>
  <c r="BK44" i="1" s="1"/>
  <c r="Y44" i="1"/>
  <c r="X44" i="1"/>
  <c r="W44" i="1" s="1"/>
  <c r="P44" i="1"/>
  <c r="I44" i="1"/>
  <c r="H44" i="1" s="1"/>
  <c r="DI43" i="1"/>
  <c r="DH43" i="1"/>
  <c r="DG43" i="1"/>
  <c r="BH43" i="1" s="1"/>
  <c r="DF43" i="1"/>
  <c r="BU43" i="1"/>
  <c r="BT43" i="1"/>
  <c r="BL43" i="1"/>
  <c r="BF43" i="1"/>
  <c r="BJ43" i="1" s="1"/>
  <c r="AZ43" i="1"/>
  <c r="BM43" i="1" s="1"/>
  <c r="BP43" i="1" s="1"/>
  <c r="AU43" i="1"/>
  <c r="AS43" i="1"/>
  <c r="AT43" i="1" s="1"/>
  <c r="AL43" i="1"/>
  <c r="I43" i="1" s="1"/>
  <c r="H43" i="1" s="1"/>
  <c r="AG43" i="1"/>
  <c r="AE43" i="1"/>
  <c r="Y43" i="1"/>
  <c r="X43" i="1"/>
  <c r="W43" i="1"/>
  <c r="S43" i="1"/>
  <c r="P43" i="1"/>
  <c r="K43" i="1"/>
  <c r="J43" i="1"/>
  <c r="BI43" i="1" s="1"/>
  <c r="DI42" i="1"/>
  <c r="DH42" i="1"/>
  <c r="DF42" i="1"/>
  <c r="DG42" i="1" s="1"/>
  <c r="BH42" i="1" s="1"/>
  <c r="BJ42" i="1" s="1"/>
  <c r="BU42" i="1"/>
  <c r="BT42" i="1"/>
  <c r="BM42" i="1"/>
  <c r="BP42" i="1" s="1"/>
  <c r="BL42" i="1"/>
  <c r="BF42" i="1"/>
  <c r="AZ42" i="1"/>
  <c r="AU42" i="1"/>
  <c r="AS42" i="1" s="1"/>
  <c r="AL42" i="1"/>
  <c r="AG42" i="1"/>
  <c r="J42" i="1" s="1"/>
  <c r="BI42" i="1" s="1"/>
  <c r="Y42" i="1"/>
  <c r="X42" i="1"/>
  <c r="W42" i="1" s="1"/>
  <c r="P42" i="1"/>
  <c r="I42" i="1"/>
  <c r="H42" i="1" s="1"/>
  <c r="DI41" i="1"/>
  <c r="DH41" i="1"/>
  <c r="DG41" i="1"/>
  <c r="BH41" i="1" s="1"/>
  <c r="DF41" i="1"/>
  <c r="BU41" i="1"/>
  <c r="BT41" i="1"/>
  <c r="BL41" i="1"/>
  <c r="BF41" i="1"/>
  <c r="AZ41" i="1"/>
  <c r="BM41" i="1" s="1"/>
  <c r="BP41" i="1" s="1"/>
  <c r="AU41" i="1"/>
  <c r="AS41" i="1"/>
  <c r="AT41" i="1" s="1"/>
  <c r="AL41" i="1"/>
  <c r="I41" i="1" s="1"/>
  <c r="H41" i="1" s="1"/>
  <c r="AG41" i="1"/>
  <c r="AE41" i="1"/>
  <c r="Y41" i="1"/>
  <c r="X41" i="1"/>
  <c r="W41" i="1"/>
  <c r="S41" i="1"/>
  <c r="T41" i="1" s="1"/>
  <c r="U41" i="1" s="1"/>
  <c r="P41" i="1"/>
  <c r="AB41" i="1" s="1"/>
  <c r="K41" i="1"/>
  <c r="J41" i="1"/>
  <c r="BI41" i="1" s="1"/>
  <c r="DI40" i="1"/>
  <c r="DH40" i="1"/>
  <c r="DF40" i="1"/>
  <c r="DG40" i="1" s="1"/>
  <c r="BH40" i="1" s="1"/>
  <c r="BJ40" i="1" s="1"/>
  <c r="BU40" i="1"/>
  <c r="BT40" i="1"/>
  <c r="BM40" i="1"/>
  <c r="BP40" i="1" s="1"/>
  <c r="BL40" i="1"/>
  <c r="BF40" i="1"/>
  <c r="AZ40" i="1"/>
  <c r="AU40" i="1"/>
  <c r="AS40" i="1" s="1"/>
  <c r="AL40" i="1"/>
  <c r="AG40" i="1"/>
  <c r="J40" i="1" s="1"/>
  <c r="BI40" i="1" s="1"/>
  <c r="Y40" i="1"/>
  <c r="X40" i="1"/>
  <c r="W40" i="1" s="1"/>
  <c r="P40" i="1"/>
  <c r="I40" i="1"/>
  <c r="H40" i="1" s="1"/>
  <c r="DI39" i="1"/>
  <c r="DH39" i="1"/>
  <c r="DG39" i="1"/>
  <c r="BH39" i="1" s="1"/>
  <c r="DF39" i="1"/>
  <c r="BU39" i="1"/>
  <c r="BT39" i="1"/>
  <c r="BL39" i="1"/>
  <c r="BF39" i="1"/>
  <c r="AZ39" i="1"/>
  <c r="BM39" i="1" s="1"/>
  <c r="BP39" i="1" s="1"/>
  <c r="AU39" i="1"/>
  <c r="AS39" i="1"/>
  <c r="AT39" i="1" s="1"/>
  <c r="AL39" i="1"/>
  <c r="I39" i="1" s="1"/>
  <c r="H39" i="1" s="1"/>
  <c r="AG39" i="1"/>
  <c r="AE39" i="1"/>
  <c r="Y39" i="1"/>
  <c r="X39" i="1"/>
  <c r="W39" i="1"/>
  <c r="S39" i="1"/>
  <c r="T39" i="1" s="1"/>
  <c r="U39" i="1" s="1"/>
  <c r="P39" i="1"/>
  <c r="K39" i="1"/>
  <c r="J39" i="1"/>
  <c r="BI39" i="1" s="1"/>
  <c r="BK39" i="1" s="1"/>
  <c r="DI38" i="1"/>
  <c r="DH38" i="1"/>
  <c r="DF38" i="1"/>
  <c r="DG38" i="1" s="1"/>
  <c r="BH38" i="1" s="1"/>
  <c r="BJ38" i="1" s="1"/>
  <c r="BU38" i="1"/>
  <c r="BT38" i="1"/>
  <c r="BM38" i="1"/>
  <c r="BP38" i="1" s="1"/>
  <c r="BL38" i="1"/>
  <c r="BF38" i="1"/>
  <c r="AZ38" i="1"/>
  <c r="AU38" i="1"/>
  <c r="AS38" i="1" s="1"/>
  <c r="AL38" i="1"/>
  <c r="AG38" i="1"/>
  <c r="J38" i="1" s="1"/>
  <c r="BI38" i="1" s="1"/>
  <c r="BK38" i="1" s="1"/>
  <c r="Y38" i="1"/>
  <c r="X38" i="1"/>
  <c r="W38" i="1" s="1"/>
  <c r="P38" i="1"/>
  <c r="I38" i="1"/>
  <c r="H38" i="1" s="1"/>
  <c r="DI37" i="1"/>
  <c r="DH37" i="1"/>
  <c r="DG37" i="1"/>
  <c r="BH37" i="1" s="1"/>
  <c r="DF37" i="1"/>
  <c r="BU37" i="1"/>
  <c r="BT37" i="1"/>
  <c r="BL37" i="1"/>
  <c r="BF37" i="1"/>
  <c r="BJ37" i="1" s="1"/>
  <c r="AZ37" i="1"/>
  <c r="BM37" i="1" s="1"/>
  <c r="BP37" i="1" s="1"/>
  <c r="AU37" i="1"/>
  <c r="AS37" i="1"/>
  <c r="AT37" i="1" s="1"/>
  <c r="AL37" i="1"/>
  <c r="I37" i="1" s="1"/>
  <c r="H37" i="1" s="1"/>
  <c r="AG37" i="1"/>
  <c r="AE37" i="1"/>
  <c r="Y37" i="1"/>
  <c r="X37" i="1"/>
  <c r="W37" i="1"/>
  <c r="S37" i="1"/>
  <c r="P37" i="1"/>
  <c r="K37" i="1"/>
  <c r="J37" i="1"/>
  <c r="BI37" i="1" s="1"/>
  <c r="BK37" i="1" s="1"/>
  <c r="DI36" i="1"/>
  <c r="DH36" i="1"/>
  <c r="DF36" i="1"/>
  <c r="DG36" i="1" s="1"/>
  <c r="BH36" i="1" s="1"/>
  <c r="BJ36" i="1" s="1"/>
  <c r="BU36" i="1"/>
  <c r="BT36" i="1"/>
  <c r="BM36" i="1"/>
  <c r="BP36" i="1" s="1"/>
  <c r="BL36" i="1"/>
  <c r="BF36" i="1"/>
  <c r="AZ36" i="1"/>
  <c r="AU36" i="1"/>
  <c r="AS36" i="1" s="1"/>
  <c r="AL36" i="1"/>
  <c r="AG36" i="1"/>
  <c r="J36" i="1" s="1"/>
  <c r="BI36" i="1" s="1"/>
  <c r="BK36" i="1" s="1"/>
  <c r="Y36" i="1"/>
  <c r="X36" i="1"/>
  <c r="W36" i="1" s="1"/>
  <c r="P36" i="1"/>
  <c r="I36" i="1"/>
  <c r="H36" i="1" s="1"/>
  <c r="DI35" i="1"/>
  <c r="DH35" i="1"/>
  <c r="DG35" i="1"/>
  <c r="BH35" i="1" s="1"/>
  <c r="DF35" i="1"/>
  <c r="BU35" i="1"/>
  <c r="BT35" i="1"/>
  <c r="BL35" i="1"/>
  <c r="BF35" i="1"/>
  <c r="BJ35" i="1" s="1"/>
  <c r="AZ35" i="1"/>
  <c r="BM35" i="1" s="1"/>
  <c r="BP35" i="1" s="1"/>
  <c r="AU35" i="1"/>
  <c r="AS35" i="1"/>
  <c r="AT35" i="1" s="1"/>
  <c r="AL35" i="1"/>
  <c r="I35" i="1" s="1"/>
  <c r="H35" i="1" s="1"/>
  <c r="AG35" i="1"/>
  <c r="AE35" i="1"/>
  <c r="Y35" i="1"/>
  <c r="X35" i="1"/>
  <c r="W35" i="1"/>
  <c r="S35" i="1"/>
  <c r="P35" i="1"/>
  <c r="K35" i="1"/>
  <c r="J35" i="1"/>
  <c r="BI35" i="1" s="1"/>
  <c r="DI34" i="1"/>
  <c r="DH34" i="1"/>
  <c r="DF34" i="1"/>
  <c r="DG34" i="1" s="1"/>
  <c r="BH34" i="1" s="1"/>
  <c r="BJ34" i="1" s="1"/>
  <c r="BU34" i="1"/>
  <c r="BT34" i="1"/>
  <c r="BM34" i="1"/>
  <c r="BP34" i="1" s="1"/>
  <c r="BL34" i="1"/>
  <c r="BF34" i="1"/>
  <c r="AZ34" i="1"/>
  <c r="AU34" i="1"/>
  <c r="AS34" i="1" s="1"/>
  <c r="AL34" i="1"/>
  <c r="AG34" i="1"/>
  <c r="J34" i="1" s="1"/>
  <c r="BI34" i="1" s="1"/>
  <c r="Y34" i="1"/>
  <c r="X34" i="1"/>
  <c r="W34" i="1" s="1"/>
  <c r="P34" i="1"/>
  <c r="I34" i="1"/>
  <c r="H34" i="1" s="1"/>
  <c r="DI33" i="1"/>
  <c r="DH33" i="1"/>
  <c r="DG33" i="1"/>
  <c r="BH33" i="1" s="1"/>
  <c r="DF33" i="1"/>
  <c r="BU33" i="1"/>
  <c r="BT33" i="1"/>
  <c r="BL33" i="1"/>
  <c r="BF33" i="1"/>
  <c r="AZ33" i="1"/>
  <c r="BM33" i="1" s="1"/>
  <c r="BP33" i="1" s="1"/>
  <c r="AU33" i="1"/>
  <c r="AS33" i="1"/>
  <c r="AT33" i="1" s="1"/>
  <c r="AL33" i="1"/>
  <c r="I33" i="1" s="1"/>
  <c r="H33" i="1" s="1"/>
  <c r="AG33" i="1"/>
  <c r="AE33" i="1"/>
  <c r="Y33" i="1"/>
  <c r="X33" i="1"/>
  <c r="W33" i="1"/>
  <c r="S33" i="1"/>
  <c r="T33" i="1" s="1"/>
  <c r="U33" i="1" s="1"/>
  <c r="P33" i="1"/>
  <c r="AB33" i="1" s="1"/>
  <c r="K33" i="1"/>
  <c r="J33" i="1"/>
  <c r="BI33" i="1" s="1"/>
  <c r="DI32" i="1"/>
  <c r="DH32" i="1"/>
  <c r="DF32" i="1"/>
  <c r="DG32" i="1" s="1"/>
  <c r="BH32" i="1" s="1"/>
  <c r="BJ32" i="1" s="1"/>
  <c r="BU32" i="1"/>
  <c r="BT32" i="1"/>
  <c r="BS32" i="1"/>
  <c r="BM32" i="1"/>
  <c r="BP32" i="1" s="1"/>
  <c r="BL32" i="1"/>
  <c r="BF32" i="1"/>
  <c r="AZ32" i="1"/>
  <c r="AU32" i="1"/>
  <c r="AS32" i="1" s="1"/>
  <c r="AL32" i="1"/>
  <c r="AG32" i="1"/>
  <c r="J32" i="1" s="1"/>
  <c r="BI32" i="1" s="1"/>
  <c r="BK32" i="1" s="1"/>
  <c r="Y32" i="1"/>
  <c r="X32" i="1"/>
  <c r="P32" i="1"/>
  <c r="N32" i="1"/>
  <c r="I32" i="1"/>
  <c r="H32" i="1" s="1"/>
  <c r="AA32" i="1" s="1"/>
  <c r="DI31" i="1"/>
  <c r="DH31" i="1"/>
  <c r="DG31" i="1" s="1"/>
  <c r="BH31" i="1" s="1"/>
  <c r="DF31" i="1"/>
  <c r="BV31" i="1"/>
  <c r="BW31" i="1" s="1"/>
  <c r="BU31" i="1"/>
  <c r="BT31" i="1"/>
  <c r="BR31" i="1"/>
  <c r="BQ31" i="1"/>
  <c r="BL31" i="1"/>
  <c r="BF31" i="1"/>
  <c r="AZ31" i="1"/>
  <c r="BM31" i="1" s="1"/>
  <c r="BP31" i="1" s="1"/>
  <c r="BS31" i="1" s="1"/>
  <c r="AU31" i="1"/>
  <c r="AS31" i="1"/>
  <c r="AT31" i="1" s="1"/>
  <c r="AL31" i="1"/>
  <c r="I31" i="1" s="1"/>
  <c r="AG31" i="1"/>
  <c r="AE31" i="1"/>
  <c r="Y31" i="1"/>
  <c r="X31" i="1"/>
  <c r="W31" i="1" s="1"/>
  <c r="S31" i="1"/>
  <c r="T31" i="1" s="1"/>
  <c r="U31" i="1" s="1"/>
  <c r="P31" i="1"/>
  <c r="J31" i="1"/>
  <c r="BI31" i="1" s="1"/>
  <c r="BK31" i="1" s="1"/>
  <c r="H31" i="1"/>
  <c r="AA31" i="1" s="1"/>
  <c r="DI30" i="1"/>
  <c r="DH30" i="1"/>
  <c r="DF30" i="1"/>
  <c r="BU30" i="1"/>
  <c r="BT30" i="1"/>
  <c r="BL30" i="1"/>
  <c r="BF30" i="1"/>
  <c r="AZ30" i="1"/>
  <c r="BM30" i="1" s="1"/>
  <c r="BP30" i="1" s="1"/>
  <c r="AU30" i="1"/>
  <c r="AS30" i="1" s="1"/>
  <c r="AT30" i="1" s="1"/>
  <c r="AL30" i="1"/>
  <c r="I30" i="1" s="1"/>
  <c r="H30" i="1" s="1"/>
  <c r="AG30" i="1"/>
  <c r="J30" i="1" s="1"/>
  <c r="BI30" i="1" s="1"/>
  <c r="AF30" i="1"/>
  <c r="Y30" i="1"/>
  <c r="X30" i="1"/>
  <c r="W30" i="1" s="1"/>
  <c r="P30" i="1"/>
  <c r="DI29" i="1"/>
  <c r="DH29" i="1"/>
  <c r="DF29" i="1"/>
  <c r="DG29" i="1" s="1"/>
  <c r="BH29" i="1" s="1"/>
  <c r="BJ29" i="1" s="1"/>
  <c r="BU29" i="1"/>
  <c r="BT29" i="1"/>
  <c r="BL29" i="1"/>
  <c r="BF29" i="1"/>
  <c r="AZ29" i="1"/>
  <c r="BM29" i="1" s="1"/>
  <c r="BP29" i="1" s="1"/>
  <c r="AU29" i="1"/>
  <c r="AT29" i="1"/>
  <c r="AS29" i="1"/>
  <c r="AL29" i="1"/>
  <c r="I29" i="1" s="1"/>
  <c r="AG29" i="1"/>
  <c r="AF29" i="1"/>
  <c r="AE29" i="1"/>
  <c r="Y29" i="1"/>
  <c r="X29" i="1"/>
  <c r="W29" i="1" s="1"/>
  <c r="S29" i="1"/>
  <c r="P29" i="1"/>
  <c r="N29" i="1"/>
  <c r="K29" i="1"/>
  <c r="J29" i="1"/>
  <c r="BI29" i="1" s="1"/>
  <c r="BK29" i="1" s="1"/>
  <c r="H29" i="1"/>
  <c r="AA29" i="1" s="1"/>
  <c r="DI28" i="1"/>
  <c r="DH28" i="1"/>
  <c r="DF28" i="1"/>
  <c r="DG28" i="1" s="1"/>
  <c r="BU28" i="1"/>
  <c r="BT28" i="1"/>
  <c r="BL28" i="1"/>
  <c r="BH28" i="1"/>
  <c r="BJ28" i="1" s="1"/>
  <c r="BF28" i="1"/>
  <c r="AZ28" i="1"/>
  <c r="BM28" i="1" s="1"/>
  <c r="BP28" i="1" s="1"/>
  <c r="AU28" i="1"/>
  <c r="AS28" i="1"/>
  <c r="AT28" i="1" s="1"/>
  <c r="AL28" i="1"/>
  <c r="I28" i="1" s="1"/>
  <c r="H28" i="1" s="1"/>
  <c r="AG28" i="1"/>
  <c r="AE28" i="1"/>
  <c r="Y28" i="1"/>
  <c r="X28" i="1"/>
  <c r="W28" i="1"/>
  <c r="S28" i="1"/>
  <c r="T28" i="1" s="1"/>
  <c r="U28" i="1" s="1"/>
  <c r="P28" i="1"/>
  <c r="AB28" i="1" s="1"/>
  <c r="K28" i="1"/>
  <c r="J28" i="1"/>
  <c r="BI28" i="1" s="1"/>
  <c r="BK28" i="1" s="1"/>
  <c r="DI27" i="1"/>
  <c r="DH27" i="1"/>
  <c r="DF27" i="1"/>
  <c r="DG27" i="1" s="1"/>
  <c r="BH27" i="1" s="1"/>
  <c r="BJ27" i="1" s="1"/>
  <c r="BU27" i="1"/>
  <c r="BT27" i="1"/>
  <c r="BM27" i="1"/>
  <c r="BP27" i="1" s="1"/>
  <c r="BL27" i="1"/>
  <c r="BF27" i="1"/>
  <c r="AZ27" i="1"/>
  <c r="AU27" i="1"/>
  <c r="AS27" i="1" s="1"/>
  <c r="AL27" i="1"/>
  <c r="AG27" i="1"/>
  <c r="J27" i="1" s="1"/>
  <c r="BI27" i="1" s="1"/>
  <c r="BK27" i="1" s="1"/>
  <c r="Y27" i="1"/>
  <c r="X27" i="1"/>
  <c r="W27" i="1" s="1"/>
  <c r="P27" i="1"/>
  <c r="I27" i="1"/>
  <c r="H27" i="1" s="1"/>
  <c r="DI26" i="1"/>
  <c r="DH26" i="1"/>
  <c r="DG26" i="1"/>
  <c r="BH26" i="1" s="1"/>
  <c r="DF26" i="1"/>
  <c r="BU26" i="1"/>
  <c r="BT26" i="1"/>
  <c r="BL26" i="1"/>
  <c r="BF26" i="1"/>
  <c r="BJ26" i="1" s="1"/>
  <c r="AZ26" i="1"/>
  <c r="BM26" i="1" s="1"/>
  <c r="BP26" i="1" s="1"/>
  <c r="AU26" i="1"/>
  <c r="AS26" i="1"/>
  <c r="AT26" i="1" s="1"/>
  <c r="AL26" i="1"/>
  <c r="I26" i="1" s="1"/>
  <c r="H26" i="1" s="1"/>
  <c r="AG26" i="1"/>
  <c r="AE26" i="1"/>
  <c r="Y26" i="1"/>
  <c r="X26" i="1"/>
  <c r="W26" i="1"/>
  <c r="S26" i="1"/>
  <c r="T26" i="1" s="1"/>
  <c r="U26" i="1" s="1"/>
  <c r="P26" i="1"/>
  <c r="K26" i="1"/>
  <c r="J26" i="1"/>
  <c r="BI26" i="1" s="1"/>
  <c r="BK26" i="1" s="1"/>
  <c r="DI25" i="1"/>
  <c r="DH25" i="1"/>
  <c r="DF25" i="1"/>
  <c r="DG25" i="1" s="1"/>
  <c r="BH25" i="1" s="1"/>
  <c r="BJ25" i="1" s="1"/>
  <c r="BU25" i="1"/>
  <c r="BT25" i="1"/>
  <c r="BM25" i="1"/>
  <c r="BP25" i="1" s="1"/>
  <c r="BL25" i="1"/>
  <c r="BF25" i="1"/>
  <c r="AZ25" i="1"/>
  <c r="AU25" i="1"/>
  <c r="AS25" i="1" s="1"/>
  <c r="AL25" i="1"/>
  <c r="AG25" i="1"/>
  <c r="J25" i="1" s="1"/>
  <c r="BI25" i="1" s="1"/>
  <c r="Y25" i="1"/>
  <c r="X25" i="1"/>
  <c r="W25" i="1" s="1"/>
  <c r="P25" i="1"/>
  <c r="I25" i="1"/>
  <c r="H25" i="1" s="1"/>
  <c r="DI24" i="1"/>
  <c r="DH24" i="1"/>
  <c r="DG24" i="1"/>
  <c r="BH24" i="1" s="1"/>
  <c r="DF24" i="1"/>
  <c r="BU24" i="1"/>
  <c r="BT24" i="1"/>
  <c r="BL24" i="1"/>
  <c r="BF24" i="1"/>
  <c r="AZ24" i="1"/>
  <c r="BM24" i="1" s="1"/>
  <c r="BP24" i="1" s="1"/>
  <c r="AU24" i="1"/>
  <c r="AS24" i="1"/>
  <c r="AT24" i="1" s="1"/>
  <c r="AL24" i="1"/>
  <c r="I24" i="1" s="1"/>
  <c r="H24" i="1" s="1"/>
  <c r="AG24" i="1"/>
  <c r="AE24" i="1"/>
  <c r="Y24" i="1"/>
  <c r="X24" i="1"/>
  <c r="W24" i="1"/>
  <c r="S24" i="1"/>
  <c r="P24" i="1"/>
  <c r="K24" i="1"/>
  <c r="J24" i="1"/>
  <c r="BI24" i="1" s="1"/>
  <c r="BK24" i="1" s="1"/>
  <c r="DI23" i="1"/>
  <c r="DH23" i="1"/>
  <c r="DF23" i="1"/>
  <c r="DG23" i="1" s="1"/>
  <c r="BH23" i="1" s="1"/>
  <c r="BJ23" i="1" s="1"/>
  <c r="BU23" i="1"/>
  <c r="BT23" i="1"/>
  <c r="BM23" i="1"/>
  <c r="BP23" i="1" s="1"/>
  <c r="BL23" i="1"/>
  <c r="BF23" i="1"/>
  <c r="AZ23" i="1"/>
  <c r="AU23" i="1"/>
  <c r="AS23" i="1" s="1"/>
  <c r="AL23" i="1"/>
  <c r="AG23" i="1"/>
  <c r="J23" i="1" s="1"/>
  <c r="BI23" i="1" s="1"/>
  <c r="BK23" i="1" s="1"/>
  <c r="Y23" i="1"/>
  <c r="X23" i="1"/>
  <c r="W23" i="1" s="1"/>
  <c r="P23" i="1"/>
  <c r="I23" i="1"/>
  <c r="H23" i="1" s="1"/>
  <c r="DI22" i="1"/>
  <c r="DH22" i="1"/>
  <c r="DG22" i="1"/>
  <c r="BH22" i="1" s="1"/>
  <c r="DF22" i="1"/>
  <c r="BU22" i="1"/>
  <c r="BT22" i="1"/>
  <c r="BL22" i="1"/>
  <c r="BF22" i="1"/>
  <c r="BJ22" i="1" s="1"/>
  <c r="AZ22" i="1"/>
  <c r="BM22" i="1" s="1"/>
  <c r="BP22" i="1" s="1"/>
  <c r="AU22" i="1"/>
  <c r="AS22" i="1"/>
  <c r="AT22" i="1" s="1"/>
  <c r="AL22" i="1"/>
  <c r="I22" i="1" s="1"/>
  <c r="H22" i="1" s="1"/>
  <c r="AG22" i="1"/>
  <c r="AE22" i="1"/>
  <c r="Y22" i="1"/>
  <c r="X22" i="1"/>
  <c r="W22" i="1"/>
  <c r="S22" i="1"/>
  <c r="P22" i="1"/>
  <c r="K22" i="1"/>
  <c r="J22" i="1"/>
  <c r="BI22" i="1" s="1"/>
  <c r="DI21" i="1"/>
  <c r="DH21" i="1"/>
  <c r="DF21" i="1"/>
  <c r="DG21" i="1" s="1"/>
  <c r="BH21" i="1" s="1"/>
  <c r="BJ21" i="1" s="1"/>
  <c r="BU21" i="1"/>
  <c r="BT21" i="1"/>
  <c r="BM21" i="1"/>
  <c r="BP21" i="1" s="1"/>
  <c r="BL21" i="1"/>
  <c r="BF21" i="1"/>
  <c r="AZ21" i="1"/>
  <c r="AU21" i="1"/>
  <c r="AS21" i="1" s="1"/>
  <c r="AL21" i="1"/>
  <c r="AG21" i="1"/>
  <c r="J21" i="1" s="1"/>
  <c r="BI21" i="1" s="1"/>
  <c r="Y21" i="1"/>
  <c r="X21" i="1"/>
  <c r="W21" i="1" s="1"/>
  <c r="P21" i="1"/>
  <c r="I21" i="1"/>
  <c r="H21" i="1" s="1"/>
  <c r="DI20" i="1"/>
  <c r="DH20" i="1"/>
  <c r="DG20" i="1"/>
  <c r="BH20" i="1" s="1"/>
  <c r="DF20" i="1"/>
  <c r="BU20" i="1"/>
  <c r="BT20" i="1"/>
  <c r="BL20" i="1"/>
  <c r="BF20" i="1"/>
  <c r="AZ20" i="1"/>
  <c r="BM20" i="1" s="1"/>
  <c r="BP20" i="1" s="1"/>
  <c r="AU20" i="1"/>
  <c r="AS20" i="1"/>
  <c r="AT20" i="1" s="1"/>
  <c r="AL20" i="1"/>
  <c r="I20" i="1" s="1"/>
  <c r="H20" i="1" s="1"/>
  <c r="AG20" i="1"/>
  <c r="AE20" i="1"/>
  <c r="Y20" i="1"/>
  <c r="X20" i="1"/>
  <c r="W20" i="1"/>
  <c r="S20" i="1"/>
  <c r="T20" i="1" s="1"/>
  <c r="U20" i="1" s="1"/>
  <c r="P20" i="1"/>
  <c r="AB20" i="1" s="1"/>
  <c r="K20" i="1"/>
  <c r="J20" i="1"/>
  <c r="BI20" i="1" s="1"/>
  <c r="DI19" i="1"/>
  <c r="DH19" i="1"/>
  <c r="DF19" i="1"/>
  <c r="DG19" i="1" s="1"/>
  <c r="BH19" i="1" s="1"/>
  <c r="BJ19" i="1" s="1"/>
  <c r="BU19" i="1"/>
  <c r="BT19" i="1"/>
  <c r="BM19" i="1"/>
  <c r="BP19" i="1" s="1"/>
  <c r="BL19" i="1"/>
  <c r="BF19" i="1"/>
  <c r="AZ19" i="1"/>
  <c r="AU19" i="1"/>
  <c r="AS19" i="1" s="1"/>
  <c r="AL19" i="1"/>
  <c r="AG19" i="1"/>
  <c r="J19" i="1" s="1"/>
  <c r="BI19" i="1" s="1"/>
  <c r="BK19" i="1" s="1"/>
  <c r="Y19" i="1"/>
  <c r="X19" i="1"/>
  <c r="W19" i="1" s="1"/>
  <c r="P19" i="1"/>
  <c r="I19" i="1"/>
  <c r="H19" i="1" s="1"/>
  <c r="V20" i="1" l="1"/>
  <c r="Z20" i="1" s="1"/>
  <c r="AC20" i="1"/>
  <c r="N21" i="1"/>
  <c r="AT21" i="1"/>
  <c r="AF21" i="1"/>
  <c r="AE21" i="1"/>
  <c r="K21" i="1"/>
  <c r="BS21" i="1"/>
  <c r="BR21" i="1"/>
  <c r="BV21" i="1" s="1"/>
  <c r="BW21" i="1" s="1"/>
  <c r="BQ21" i="1"/>
  <c r="AA24" i="1"/>
  <c r="BJ24" i="1"/>
  <c r="AA25" i="1"/>
  <c r="BK25" i="1"/>
  <c r="BR26" i="1"/>
  <c r="BV26" i="1" s="1"/>
  <c r="BW26" i="1" s="1"/>
  <c r="BQ26" i="1"/>
  <c r="BS26" i="1"/>
  <c r="V28" i="1"/>
  <c r="Z28" i="1" s="1"/>
  <c r="AC28" i="1"/>
  <c r="BQ30" i="1"/>
  <c r="BS30" i="1"/>
  <c r="BR30" i="1"/>
  <c r="BV30" i="1" s="1"/>
  <c r="BW30" i="1" s="1"/>
  <c r="AA19" i="1"/>
  <c r="BK20" i="1"/>
  <c r="BR20" i="1"/>
  <c r="BV20" i="1" s="1"/>
  <c r="BW20" i="1" s="1"/>
  <c r="BQ20" i="1"/>
  <c r="BS20" i="1"/>
  <c r="T22" i="1"/>
  <c r="U22" i="1" s="1"/>
  <c r="AB22" i="1" s="1"/>
  <c r="N23" i="1"/>
  <c r="AT23" i="1"/>
  <c r="AF23" i="1"/>
  <c r="AE23" i="1"/>
  <c r="K23" i="1"/>
  <c r="BS23" i="1"/>
  <c r="BR23" i="1"/>
  <c r="BV23" i="1" s="1"/>
  <c r="BW23" i="1" s="1"/>
  <c r="BQ23" i="1"/>
  <c r="AA26" i="1"/>
  <c r="Q26" i="1"/>
  <c r="O26" i="1" s="1"/>
  <c r="R26" i="1" s="1"/>
  <c r="L26" i="1" s="1"/>
  <c r="M26" i="1" s="1"/>
  <c r="AA27" i="1"/>
  <c r="BQ28" i="1"/>
  <c r="BS28" i="1"/>
  <c r="BR28" i="1"/>
  <c r="BV28" i="1" s="1"/>
  <c r="BW28" i="1" s="1"/>
  <c r="BS29" i="1"/>
  <c r="BR29" i="1"/>
  <c r="BV29" i="1" s="1"/>
  <c r="BW29" i="1" s="1"/>
  <c r="BQ29" i="1"/>
  <c r="AA20" i="1"/>
  <c r="Q20" i="1"/>
  <c r="O20" i="1" s="1"/>
  <c r="R20" i="1" s="1"/>
  <c r="L20" i="1" s="1"/>
  <c r="M20" i="1" s="1"/>
  <c r="BJ20" i="1"/>
  <c r="AA21" i="1"/>
  <c r="BK21" i="1"/>
  <c r="BK22" i="1"/>
  <c r="BR22" i="1"/>
  <c r="BV22" i="1" s="1"/>
  <c r="BW22" i="1" s="1"/>
  <c r="BQ22" i="1"/>
  <c r="BS22" i="1"/>
  <c r="T24" i="1"/>
  <c r="U24" i="1" s="1"/>
  <c r="N25" i="1"/>
  <c r="AT25" i="1"/>
  <c r="AF25" i="1"/>
  <c r="AE25" i="1"/>
  <c r="K25" i="1"/>
  <c r="BS25" i="1"/>
  <c r="BR25" i="1"/>
  <c r="BV25" i="1" s="1"/>
  <c r="BW25" i="1" s="1"/>
  <c r="BQ25" i="1"/>
  <c r="AB26" i="1"/>
  <c r="AA28" i="1"/>
  <c r="Q28" i="1"/>
  <c r="O28" i="1" s="1"/>
  <c r="R28" i="1" s="1"/>
  <c r="L28" i="1" s="1"/>
  <c r="M28" i="1" s="1"/>
  <c r="AA30" i="1"/>
  <c r="AB31" i="1"/>
  <c r="N19" i="1"/>
  <c r="AT19" i="1"/>
  <c r="AF19" i="1"/>
  <c r="AE19" i="1"/>
  <c r="K19" i="1"/>
  <c r="BS19" i="1"/>
  <c r="BR19" i="1"/>
  <c r="BV19" i="1" s="1"/>
  <c r="BW19" i="1" s="1"/>
  <c r="BQ19" i="1"/>
  <c r="AA22" i="1"/>
  <c r="Q22" i="1"/>
  <c r="O22" i="1" s="1"/>
  <c r="R22" i="1" s="1"/>
  <c r="L22" i="1" s="1"/>
  <c r="M22" i="1" s="1"/>
  <c r="AA23" i="1"/>
  <c r="BR24" i="1"/>
  <c r="BV24" i="1" s="1"/>
  <c r="BW24" i="1" s="1"/>
  <c r="BQ24" i="1"/>
  <c r="BS24" i="1"/>
  <c r="V26" i="1"/>
  <c r="Z26" i="1" s="1"/>
  <c r="AC26" i="1"/>
  <c r="N27" i="1"/>
  <c r="AT27" i="1"/>
  <c r="AF27" i="1"/>
  <c r="AE27" i="1"/>
  <c r="K27" i="1"/>
  <c r="BS27" i="1"/>
  <c r="BR27" i="1"/>
  <c r="BV27" i="1" s="1"/>
  <c r="BW27" i="1" s="1"/>
  <c r="BQ27" i="1"/>
  <c r="V31" i="1"/>
  <c r="Z31" i="1" s="1"/>
  <c r="AC31" i="1"/>
  <c r="S19" i="1"/>
  <c r="S21" i="1"/>
  <c r="S23" i="1"/>
  <c r="S25" i="1"/>
  <c r="S27" i="1"/>
  <c r="N30" i="1"/>
  <c r="DG30" i="1"/>
  <c r="BH30" i="1" s="1"/>
  <c r="BJ30" i="1" s="1"/>
  <c r="S30" i="1"/>
  <c r="W32" i="1"/>
  <c r="BR32" i="1"/>
  <c r="BV32" i="1" s="1"/>
  <c r="BW32" i="1" s="1"/>
  <c r="BQ32" i="1"/>
  <c r="BK33" i="1"/>
  <c r="BR33" i="1"/>
  <c r="BV33" i="1" s="1"/>
  <c r="BW33" i="1" s="1"/>
  <c r="BQ33" i="1"/>
  <c r="BS33" i="1"/>
  <c r="T35" i="1"/>
  <c r="U35" i="1" s="1"/>
  <c r="N36" i="1"/>
  <c r="AT36" i="1"/>
  <c r="AF36" i="1"/>
  <c r="AE36" i="1"/>
  <c r="K36" i="1"/>
  <c r="BS36" i="1"/>
  <c r="BR36" i="1"/>
  <c r="BV36" i="1" s="1"/>
  <c r="BW36" i="1" s="1"/>
  <c r="BQ36" i="1"/>
  <c r="AA39" i="1"/>
  <c r="Q39" i="1"/>
  <c r="O39" i="1" s="1"/>
  <c r="R39" i="1" s="1"/>
  <c r="L39" i="1" s="1"/>
  <c r="M39" i="1" s="1"/>
  <c r="BJ39" i="1"/>
  <c r="AA40" i="1"/>
  <c r="BK40" i="1"/>
  <c r="BK41" i="1"/>
  <c r="BR41" i="1"/>
  <c r="BV41" i="1" s="1"/>
  <c r="BW41" i="1" s="1"/>
  <c r="BQ41" i="1"/>
  <c r="BS41" i="1"/>
  <c r="T43" i="1"/>
  <c r="U43" i="1" s="1"/>
  <c r="N44" i="1"/>
  <c r="AT44" i="1"/>
  <c r="AF44" i="1"/>
  <c r="AE44" i="1"/>
  <c r="K44" i="1"/>
  <c r="BS44" i="1"/>
  <c r="BR44" i="1"/>
  <c r="BV44" i="1" s="1"/>
  <c r="BW44" i="1" s="1"/>
  <c r="BQ44" i="1"/>
  <c r="BK45" i="1"/>
  <c r="N46" i="1"/>
  <c r="AT46" i="1"/>
  <c r="AF46" i="1"/>
  <c r="AE46" i="1"/>
  <c r="K46" i="1"/>
  <c r="BS46" i="1"/>
  <c r="BR46" i="1"/>
  <c r="BV46" i="1" s="1"/>
  <c r="BW46" i="1" s="1"/>
  <c r="BQ46" i="1"/>
  <c r="BK47" i="1"/>
  <c r="N48" i="1"/>
  <c r="AT48" i="1"/>
  <c r="AF48" i="1"/>
  <c r="AE48" i="1"/>
  <c r="K48" i="1"/>
  <c r="BS48" i="1"/>
  <c r="BR48" i="1"/>
  <c r="BV48" i="1" s="1"/>
  <c r="BW48" i="1" s="1"/>
  <c r="BQ48" i="1"/>
  <c r="BK49" i="1"/>
  <c r="N50" i="1"/>
  <c r="AT50" i="1"/>
  <c r="AF50" i="1"/>
  <c r="AE50" i="1"/>
  <c r="K50" i="1"/>
  <c r="BS50" i="1"/>
  <c r="BR50" i="1"/>
  <c r="BV50" i="1" s="1"/>
  <c r="BW50" i="1" s="1"/>
  <c r="BQ50" i="1"/>
  <c r="BK51" i="1"/>
  <c r="N52" i="1"/>
  <c r="AT52" i="1"/>
  <c r="AF52" i="1"/>
  <c r="AE52" i="1"/>
  <c r="K52" i="1"/>
  <c r="BS52" i="1"/>
  <c r="BR52" i="1"/>
  <c r="BV52" i="1" s="1"/>
  <c r="BW52" i="1" s="1"/>
  <c r="BQ52" i="1"/>
  <c r="BK53" i="1"/>
  <c r="N54" i="1"/>
  <c r="AT54" i="1"/>
  <c r="AF54" i="1"/>
  <c r="AE54" i="1"/>
  <c r="K54" i="1"/>
  <c r="BS54" i="1"/>
  <c r="BR54" i="1"/>
  <c r="BV54" i="1" s="1"/>
  <c r="BW54" i="1" s="1"/>
  <c r="BQ54" i="1"/>
  <c r="BK55" i="1"/>
  <c r="N56" i="1"/>
  <c r="AT56" i="1"/>
  <c r="AF56" i="1"/>
  <c r="AE56" i="1"/>
  <c r="K56" i="1"/>
  <c r="BS56" i="1"/>
  <c r="BR56" i="1"/>
  <c r="BV56" i="1" s="1"/>
  <c r="BW56" i="1" s="1"/>
  <c r="BQ56" i="1"/>
  <c r="BK57" i="1"/>
  <c r="N58" i="1"/>
  <c r="AT58" i="1"/>
  <c r="AF58" i="1"/>
  <c r="AE58" i="1"/>
  <c r="K58" i="1"/>
  <c r="BS58" i="1"/>
  <c r="BR58" i="1"/>
  <c r="BV58" i="1" s="1"/>
  <c r="BW58" i="1" s="1"/>
  <c r="BQ58" i="1"/>
  <c r="BK59" i="1"/>
  <c r="N60" i="1"/>
  <c r="AT60" i="1"/>
  <c r="AF60" i="1"/>
  <c r="AE60" i="1"/>
  <c r="K60" i="1"/>
  <c r="BS60" i="1"/>
  <c r="BR60" i="1"/>
  <c r="BV60" i="1" s="1"/>
  <c r="BW60" i="1" s="1"/>
  <c r="BQ60" i="1"/>
  <c r="AB63" i="1"/>
  <c r="V70" i="1"/>
  <c r="Z70" i="1" s="1"/>
  <c r="AC70" i="1"/>
  <c r="AA71" i="1"/>
  <c r="N20" i="1"/>
  <c r="AD20" i="1"/>
  <c r="N22" i="1"/>
  <c r="N24" i="1"/>
  <c r="N26" i="1"/>
  <c r="AD26" i="1"/>
  <c r="N28" i="1"/>
  <c r="AD28" i="1"/>
  <c r="AE30" i="1"/>
  <c r="K30" i="1"/>
  <c r="K31" i="1"/>
  <c r="AA33" i="1"/>
  <c r="Q33" i="1"/>
  <c r="O33" i="1" s="1"/>
  <c r="R33" i="1" s="1"/>
  <c r="L33" i="1" s="1"/>
  <c r="M33" i="1" s="1"/>
  <c r="BJ33" i="1"/>
  <c r="AA34" i="1"/>
  <c r="BK34" i="1"/>
  <c r="BK35" i="1"/>
  <c r="BR35" i="1"/>
  <c r="BV35" i="1" s="1"/>
  <c r="BW35" i="1" s="1"/>
  <c r="BQ35" i="1"/>
  <c r="BS35" i="1"/>
  <c r="T37" i="1"/>
  <c r="U37" i="1" s="1"/>
  <c r="AB37" i="1" s="1"/>
  <c r="N38" i="1"/>
  <c r="AT38" i="1"/>
  <c r="AF38" i="1"/>
  <c r="AE38" i="1"/>
  <c r="K38" i="1"/>
  <c r="BS38" i="1"/>
  <c r="BR38" i="1"/>
  <c r="BV38" i="1" s="1"/>
  <c r="BW38" i="1" s="1"/>
  <c r="BQ38" i="1"/>
  <c r="AB39" i="1"/>
  <c r="AA41" i="1"/>
  <c r="Q41" i="1"/>
  <c r="O41" i="1" s="1"/>
  <c r="R41" i="1" s="1"/>
  <c r="L41" i="1" s="1"/>
  <c r="M41" i="1" s="1"/>
  <c r="BJ41" i="1"/>
  <c r="AA42" i="1"/>
  <c r="BK42" i="1"/>
  <c r="BK43" i="1"/>
  <c r="BR43" i="1"/>
  <c r="BV43" i="1" s="1"/>
  <c r="BW43" i="1" s="1"/>
  <c r="BQ43" i="1"/>
  <c r="BS43" i="1"/>
  <c r="BR45" i="1"/>
  <c r="BV45" i="1" s="1"/>
  <c r="BW45" i="1" s="1"/>
  <c r="BQ45" i="1"/>
  <c r="BS45" i="1"/>
  <c r="BR47" i="1"/>
  <c r="BV47" i="1" s="1"/>
  <c r="BW47" i="1" s="1"/>
  <c r="BQ47" i="1"/>
  <c r="BS47" i="1"/>
  <c r="AB49" i="1"/>
  <c r="BJ49" i="1"/>
  <c r="AB51" i="1"/>
  <c r="BJ51" i="1"/>
  <c r="AB53" i="1"/>
  <c r="BJ53" i="1"/>
  <c r="AB55" i="1"/>
  <c r="BJ55" i="1"/>
  <c r="AB57" i="1"/>
  <c r="T58" i="1"/>
  <c r="U58" i="1" s="1"/>
  <c r="AA62" i="1"/>
  <c r="T62" i="1"/>
  <c r="U62" i="1" s="1"/>
  <c r="Q62" i="1" s="1"/>
  <c r="O62" i="1" s="1"/>
  <c r="R62" i="1" s="1"/>
  <c r="L62" i="1" s="1"/>
  <c r="M62" i="1" s="1"/>
  <c r="V63" i="1"/>
  <c r="Z63" i="1" s="1"/>
  <c r="AC63" i="1"/>
  <c r="BK64" i="1"/>
  <c r="BR65" i="1"/>
  <c r="BV65" i="1" s="1"/>
  <c r="BW65" i="1" s="1"/>
  <c r="BQ65" i="1"/>
  <c r="BS65" i="1"/>
  <c r="BR67" i="1"/>
  <c r="BV67" i="1" s="1"/>
  <c r="BW67" i="1" s="1"/>
  <c r="BQ67" i="1"/>
  <c r="BS67" i="1"/>
  <c r="BR69" i="1"/>
  <c r="BV69" i="1" s="1"/>
  <c r="BW69" i="1" s="1"/>
  <c r="BQ69" i="1"/>
  <c r="BS69" i="1"/>
  <c r="Q29" i="1"/>
  <c r="O29" i="1" s="1"/>
  <c r="R29" i="1" s="1"/>
  <c r="L29" i="1" s="1"/>
  <c r="M29" i="1" s="1"/>
  <c r="BJ31" i="1"/>
  <c r="AA35" i="1"/>
  <c r="Q35" i="1"/>
  <c r="O35" i="1" s="1"/>
  <c r="R35" i="1" s="1"/>
  <c r="L35" i="1" s="1"/>
  <c r="M35" i="1" s="1"/>
  <c r="AA36" i="1"/>
  <c r="BR37" i="1"/>
  <c r="BV37" i="1" s="1"/>
  <c r="BW37" i="1" s="1"/>
  <c r="BQ37" i="1"/>
  <c r="BS37" i="1"/>
  <c r="V39" i="1"/>
  <c r="Z39" i="1" s="1"/>
  <c r="AC39" i="1"/>
  <c r="N40" i="1"/>
  <c r="AT40" i="1"/>
  <c r="AF40" i="1"/>
  <c r="AE40" i="1"/>
  <c r="K40" i="1"/>
  <c r="BS40" i="1"/>
  <c r="BR40" i="1"/>
  <c r="BV40" i="1" s="1"/>
  <c r="BW40" i="1" s="1"/>
  <c r="BQ40" i="1"/>
  <c r="AA43" i="1"/>
  <c r="Q43" i="1"/>
  <c r="O43" i="1" s="1"/>
  <c r="R43" i="1" s="1"/>
  <c r="L43" i="1" s="1"/>
  <c r="M43" i="1" s="1"/>
  <c r="AA44" i="1"/>
  <c r="AA46" i="1"/>
  <c r="AA48" i="1"/>
  <c r="V49" i="1"/>
  <c r="Z49" i="1" s="1"/>
  <c r="AC49" i="1"/>
  <c r="AA50" i="1"/>
  <c r="V51" i="1"/>
  <c r="Z51" i="1" s="1"/>
  <c r="AC51" i="1"/>
  <c r="AA52" i="1"/>
  <c r="V53" i="1"/>
  <c r="Z53" i="1" s="1"/>
  <c r="AC53" i="1"/>
  <c r="AA54" i="1"/>
  <c r="V55" i="1"/>
  <c r="Z55" i="1" s="1"/>
  <c r="AC55" i="1"/>
  <c r="AA56" i="1"/>
  <c r="V57" i="1"/>
  <c r="Z57" i="1" s="1"/>
  <c r="AC57" i="1"/>
  <c r="Q58" i="1"/>
  <c r="O58" i="1" s="1"/>
  <c r="R58" i="1" s="1"/>
  <c r="L58" i="1" s="1"/>
  <c r="M58" i="1" s="1"/>
  <c r="AA58" i="1"/>
  <c r="V59" i="1"/>
  <c r="Z59" i="1" s="1"/>
  <c r="AC59" i="1"/>
  <c r="AA60" i="1"/>
  <c r="BJ60" i="1"/>
  <c r="T60" i="1"/>
  <c r="U60" i="1" s="1"/>
  <c r="T61" i="1"/>
  <c r="U61" i="1" s="1"/>
  <c r="Q61" i="1" s="1"/>
  <c r="O61" i="1" s="1"/>
  <c r="R61" i="1" s="1"/>
  <c r="L61" i="1" s="1"/>
  <c r="M61" i="1" s="1"/>
  <c r="BR61" i="1"/>
  <c r="BV61" i="1" s="1"/>
  <c r="BW61" i="1" s="1"/>
  <c r="BQ61" i="1"/>
  <c r="BS61" i="1"/>
  <c r="AB62" i="1"/>
  <c r="AA63" i="1"/>
  <c r="Q63" i="1"/>
  <c r="O63" i="1" s="1"/>
  <c r="R63" i="1" s="1"/>
  <c r="L63" i="1" s="1"/>
  <c r="M63" i="1" s="1"/>
  <c r="AA64" i="1"/>
  <c r="BS64" i="1"/>
  <c r="BR64" i="1"/>
  <c r="BV64" i="1" s="1"/>
  <c r="BW64" i="1" s="1"/>
  <c r="BQ64" i="1"/>
  <c r="BR71" i="1"/>
  <c r="BV71" i="1" s="1"/>
  <c r="BW71" i="1" s="1"/>
  <c r="BQ71" i="1"/>
  <c r="BS71" i="1"/>
  <c r="AF20" i="1"/>
  <c r="AF22" i="1"/>
  <c r="AF24" i="1"/>
  <c r="AF26" i="1"/>
  <c r="AF28" i="1"/>
  <c r="T29" i="1"/>
  <c r="U29" i="1" s="1"/>
  <c r="Q31" i="1"/>
  <c r="O31" i="1" s="1"/>
  <c r="R31" i="1" s="1"/>
  <c r="L31" i="1" s="1"/>
  <c r="M31" i="1" s="1"/>
  <c r="N31" i="1"/>
  <c r="AD31" i="1"/>
  <c r="AF31" i="1"/>
  <c r="AT32" i="1"/>
  <c r="AF32" i="1"/>
  <c r="AE32" i="1"/>
  <c r="K32" i="1"/>
  <c r="V33" i="1"/>
  <c r="Z33" i="1" s="1"/>
  <c r="AC33" i="1"/>
  <c r="N34" i="1"/>
  <c r="AT34" i="1"/>
  <c r="AF34" i="1"/>
  <c r="AE34" i="1"/>
  <c r="K34" i="1"/>
  <c r="BS34" i="1"/>
  <c r="BR34" i="1"/>
  <c r="BV34" i="1" s="1"/>
  <c r="BW34" i="1" s="1"/>
  <c r="BQ34" i="1"/>
  <c r="AB35" i="1"/>
  <c r="AA37" i="1"/>
  <c r="Q37" i="1"/>
  <c r="O37" i="1" s="1"/>
  <c r="R37" i="1" s="1"/>
  <c r="L37" i="1" s="1"/>
  <c r="M37" i="1" s="1"/>
  <c r="AA38" i="1"/>
  <c r="BR39" i="1"/>
  <c r="BV39" i="1" s="1"/>
  <c r="BW39" i="1" s="1"/>
  <c r="BQ39" i="1"/>
  <c r="BS39" i="1"/>
  <c r="V41" i="1"/>
  <c r="Z41" i="1" s="1"/>
  <c r="AC41" i="1"/>
  <c r="N42" i="1"/>
  <c r="AT42" i="1"/>
  <c r="AF42" i="1"/>
  <c r="AE42" i="1"/>
  <c r="K42" i="1"/>
  <c r="BS42" i="1"/>
  <c r="BR42" i="1"/>
  <c r="BV42" i="1" s="1"/>
  <c r="BW42" i="1" s="1"/>
  <c r="BQ42" i="1"/>
  <c r="AB43" i="1"/>
  <c r="V45" i="1"/>
  <c r="Z45" i="1" s="1"/>
  <c r="AC45" i="1"/>
  <c r="V47" i="1"/>
  <c r="Z47" i="1" s="1"/>
  <c r="AC47" i="1"/>
  <c r="BR49" i="1"/>
  <c r="BV49" i="1" s="1"/>
  <c r="BW49" i="1" s="1"/>
  <c r="BQ49" i="1"/>
  <c r="BS49" i="1"/>
  <c r="BR51" i="1"/>
  <c r="BV51" i="1" s="1"/>
  <c r="BW51" i="1" s="1"/>
  <c r="BQ51" i="1"/>
  <c r="BS51" i="1"/>
  <c r="BR53" i="1"/>
  <c r="BV53" i="1" s="1"/>
  <c r="BW53" i="1" s="1"/>
  <c r="BQ53" i="1"/>
  <c r="BS53" i="1"/>
  <c r="BR55" i="1"/>
  <c r="BV55" i="1" s="1"/>
  <c r="BW55" i="1" s="1"/>
  <c r="BQ55" i="1"/>
  <c r="BS55" i="1"/>
  <c r="BR57" i="1"/>
  <c r="BV57" i="1" s="1"/>
  <c r="BW57" i="1" s="1"/>
  <c r="BQ57" i="1"/>
  <c r="BS57" i="1"/>
  <c r="AB58" i="1"/>
  <c r="BR59" i="1"/>
  <c r="BV59" i="1" s="1"/>
  <c r="BW59" i="1" s="1"/>
  <c r="BQ59" i="1"/>
  <c r="BS59" i="1"/>
  <c r="AB60" i="1"/>
  <c r="AA61" i="1"/>
  <c r="N62" i="1"/>
  <c r="AT62" i="1"/>
  <c r="AF62" i="1"/>
  <c r="AE62" i="1"/>
  <c r="K62" i="1"/>
  <c r="BS62" i="1"/>
  <c r="BR62" i="1"/>
  <c r="BV62" i="1" s="1"/>
  <c r="BW62" i="1" s="1"/>
  <c r="BQ62" i="1"/>
  <c r="BQ63" i="1"/>
  <c r="BS63" i="1"/>
  <c r="BR63" i="1"/>
  <c r="BV63" i="1" s="1"/>
  <c r="BW63" i="1" s="1"/>
  <c r="BK65" i="1"/>
  <c r="AA67" i="1"/>
  <c r="S32" i="1"/>
  <c r="S34" i="1"/>
  <c r="S36" i="1"/>
  <c r="S38" i="1"/>
  <c r="S40" i="1"/>
  <c r="S42" i="1"/>
  <c r="S44" i="1"/>
  <c r="S46" i="1"/>
  <c r="S48" i="1"/>
  <c r="S50" i="1"/>
  <c r="S52" i="1"/>
  <c r="S54" i="1"/>
  <c r="S56" i="1"/>
  <c r="AT65" i="1"/>
  <c r="AF65" i="1"/>
  <c r="AE65" i="1"/>
  <c r="K65" i="1"/>
  <c r="DG65" i="1"/>
  <c r="BH65" i="1" s="1"/>
  <c r="BJ65" i="1" s="1"/>
  <c r="S65" i="1"/>
  <c r="BJ66" i="1"/>
  <c r="BQ66" i="1"/>
  <c r="BR72" i="1"/>
  <c r="BV72" i="1" s="1"/>
  <c r="BW72" i="1" s="1"/>
  <c r="AT73" i="1"/>
  <c r="AF73" i="1"/>
  <c r="AE73" i="1"/>
  <c r="K73" i="1"/>
  <c r="AA75" i="1"/>
  <c r="BK76" i="1"/>
  <c r="BS76" i="1"/>
  <c r="BR76" i="1"/>
  <c r="BV76" i="1" s="1"/>
  <c r="BW76" i="1" s="1"/>
  <c r="BQ76" i="1"/>
  <c r="AT79" i="1"/>
  <c r="AF79" i="1"/>
  <c r="AE79" i="1"/>
  <c r="K79" i="1"/>
  <c r="N79" i="1"/>
  <c r="BR79" i="1"/>
  <c r="BV79" i="1" s="1"/>
  <c r="BW79" i="1" s="1"/>
  <c r="BQ79" i="1"/>
  <c r="BS79" i="1"/>
  <c r="AT81" i="1"/>
  <c r="AF81" i="1"/>
  <c r="AE81" i="1"/>
  <c r="K81" i="1"/>
  <c r="N81" i="1"/>
  <c r="BR81" i="1"/>
  <c r="BV81" i="1" s="1"/>
  <c r="BW81" i="1" s="1"/>
  <c r="BQ81" i="1"/>
  <c r="BS81" i="1"/>
  <c r="AT83" i="1"/>
  <c r="AF83" i="1"/>
  <c r="AE83" i="1"/>
  <c r="K83" i="1"/>
  <c r="N83" i="1"/>
  <c r="BR83" i="1"/>
  <c r="BV83" i="1" s="1"/>
  <c r="BW83" i="1" s="1"/>
  <c r="BQ83" i="1"/>
  <c r="BS83" i="1"/>
  <c r="AT85" i="1"/>
  <c r="AF85" i="1"/>
  <c r="AE85" i="1"/>
  <c r="K85" i="1"/>
  <c r="N85" i="1"/>
  <c r="BR85" i="1"/>
  <c r="BV85" i="1" s="1"/>
  <c r="BW85" i="1" s="1"/>
  <c r="BQ85" i="1"/>
  <c r="BS85" i="1"/>
  <c r="AT87" i="1"/>
  <c r="AF87" i="1"/>
  <c r="AE87" i="1"/>
  <c r="K87" i="1"/>
  <c r="N87" i="1"/>
  <c r="BR87" i="1"/>
  <c r="BV87" i="1" s="1"/>
  <c r="BW87" i="1" s="1"/>
  <c r="BQ87" i="1"/>
  <c r="BS87" i="1"/>
  <c r="BK88" i="1"/>
  <c r="AT89" i="1"/>
  <c r="AF89" i="1"/>
  <c r="AE89" i="1"/>
  <c r="K89" i="1"/>
  <c r="N89" i="1"/>
  <c r="BR89" i="1"/>
  <c r="BV89" i="1" s="1"/>
  <c r="BW89" i="1" s="1"/>
  <c r="BQ89" i="1"/>
  <c r="BS89" i="1"/>
  <c r="BK90" i="1"/>
  <c r="AT91" i="1"/>
  <c r="AF91" i="1"/>
  <c r="AE91" i="1"/>
  <c r="K91" i="1"/>
  <c r="N91" i="1"/>
  <c r="BR91" i="1"/>
  <c r="BV91" i="1" s="1"/>
  <c r="BW91" i="1" s="1"/>
  <c r="BQ91" i="1"/>
  <c r="BS91" i="1"/>
  <c r="BK92" i="1"/>
  <c r="AT93" i="1"/>
  <c r="AF93" i="1"/>
  <c r="AE93" i="1"/>
  <c r="K93" i="1"/>
  <c r="N93" i="1"/>
  <c r="BR93" i="1"/>
  <c r="BV93" i="1" s="1"/>
  <c r="BW93" i="1" s="1"/>
  <c r="BQ93" i="1"/>
  <c r="BS93" i="1"/>
  <c r="BK94" i="1"/>
  <c r="AT95" i="1"/>
  <c r="AF95" i="1"/>
  <c r="AE95" i="1"/>
  <c r="K95" i="1"/>
  <c r="N95" i="1"/>
  <c r="BR95" i="1"/>
  <c r="BV95" i="1" s="1"/>
  <c r="BW95" i="1" s="1"/>
  <c r="BQ95" i="1"/>
  <c r="BS95" i="1"/>
  <c r="AA103" i="1"/>
  <c r="N33" i="1"/>
  <c r="AD33" i="1"/>
  <c r="N35" i="1"/>
  <c r="N37" i="1"/>
  <c r="N39" i="1"/>
  <c r="AD39" i="1"/>
  <c r="N41" i="1"/>
  <c r="AD41" i="1"/>
  <c r="N43" i="1"/>
  <c r="N45" i="1"/>
  <c r="AD45" i="1"/>
  <c r="N47" i="1"/>
  <c r="AD47" i="1"/>
  <c r="N49" i="1"/>
  <c r="AD49" i="1"/>
  <c r="N51" i="1"/>
  <c r="AD51" i="1"/>
  <c r="N53" i="1"/>
  <c r="AD53" i="1"/>
  <c r="N55" i="1"/>
  <c r="AD55" i="1"/>
  <c r="N57" i="1"/>
  <c r="AD57" i="1"/>
  <c r="N59" i="1"/>
  <c r="AD59" i="1"/>
  <c r="N61" i="1"/>
  <c r="AD63" i="1"/>
  <c r="S64" i="1"/>
  <c r="W65" i="1"/>
  <c r="K66" i="1"/>
  <c r="AF66" i="1"/>
  <c r="AT66" i="1"/>
  <c r="BR66" i="1"/>
  <c r="BV66" i="1" s="1"/>
  <c r="BW66" i="1" s="1"/>
  <c r="AT67" i="1"/>
  <c r="AF67" i="1"/>
  <c r="AE67" i="1"/>
  <c r="K67" i="1"/>
  <c r="DG67" i="1"/>
  <c r="BH67" i="1" s="1"/>
  <c r="BJ67" i="1" s="1"/>
  <c r="S67" i="1"/>
  <c r="BJ68" i="1"/>
  <c r="BQ68" i="1"/>
  <c r="Q70" i="1"/>
  <c r="O70" i="1" s="1"/>
  <c r="R70" i="1" s="1"/>
  <c r="T72" i="1"/>
  <c r="U72" i="1" s="1"/>
  <c r="W73" i="1"/>
  <c r="BR73" i="1"/>
  <c r="BV73" i="1" s="1"/>
  <c r="BW73" i="1" s="1"/>
  <c r="BQ73" i="1"/>
  <c r="T74" i="1"/>
  <c r="U74" i="1" s="1"/>
  <c r="AB74" i="1" s="1"/>
  <c r="AA74" i="1"/>
  <c r="AA76" i="1"/>
  <c r="BJ76" i="1"/>
  <c r="AA77" i="1"/>
  <c r="BK77" i="1"/>
  <c r="BK78" i="1"/>
  <c r="BS78" i="1"/>
  <c r="BR78" i="1"/>
  <c r="BV78" i="1" s="1"/>
  <c r="BW78" i="1" s="1"/>
  <c r="BQ78" i="1"/>
  <c r="BS80" i="1"/>
  <c r="BR80" i="1"/>
  <c r="BV80" i="1" s="1"/>
  <c r="BW80" i="1" s="1"/>
  <c r="BQ80" i="1"/>
  <c r="BS82" i="1"/>
  <c r="BR82" i="1"/>
  <c r="BV82" i="1" s="1"/>
  <c r="BW82" i="1" s="1"/>
  <c r="BQ82" i="1"/>
  <c r="BJ84" i="1"/>
  <c r="BJ86" i="1"/>
  <c r="BJ88" i="1"/>
  <c r="BJ90" i="1"/>
  <c r="BJ92" i="1"/>
  <c r="BJ94" i="1"/>
  <c r="BK97" i="1"/>
  <c r="BS97" i="1"/>
  <c r="BR97" i="1"/>
  <c r="BV97" i="1" s="1"/>
  <c r="BW97" i="1" s="1"/>
  <c r="BQ97" i="1"/>
  <c r="V66" i="1"/>
  <c r="Z66" i="1" s="1"/>
  <c r="AC66" i="1"/>
  <c r="AD66" i="1" s="1"/>
  <c r="AT69" i="1"/>
  <c r="AF69" i="1"/>
  <c r="AE69" i="1"/>
  <c r="K69" i="1"/>
  <c r="DG69" i="1"/>
  <c r="BH69" i="1" s="1"/>
  <c r="BJ69" i="1" s="1"/>
  <c r="S69" i="1"/>
  <c r="Q72" i="1"/>
  <c r="O72" i="1" s="1"/>
  <c r="R72" i="1" s="1"/>
  <c r="L72" i="1" s="1"/>
  <c r="M72" i="1" s="1"/>
  <c r="AT75" i="1"/>
  <c r="AF75" i="1"/>
  <c r="AE75" i="1"/>
  <c r="K75" i="1"/>
  <c r="N75" i="1"/>
  <c r="BR75" i="1"/>
  <c r="BV75" i="1" s="1"/>
  <c r="BW75" i="1" s="1"/>
  <c r="BQ75" i="1"/>
  <c r="BS75" i="1"/>
  <c r="AA78" i="1"/>
  <c r="AA79" i="1"/>
  <c r="AA81" i="1"/>
  <c r="AA83" i="1"/>
  <c r="AA85" i="1"/>
  <c r="AA87" i="1"/>
  <c r="AA89" i="1"/>
  <c r="AA91" i="1"/>
  <c r="AA93" i="1"/>
  <c r="AA95" i="1"/>
  <c r="AA96" i="1"/>
  <c r="BQ96" i="1"/>
  <c r="BR96" i="1"/>
  <c r="BV96" i="1" s="1"/>
  <c r="BW96" i="1" s="1"/>
  <c r="BS96" i="1"/>
  <c r="BQ98" i="1"/>
  <c r="BS98" i="1"/>
  <c r="BR98" i="1"/>
  <c r="BV98" i="1" s="1"/>
  <c r="BW98" i="1" s="1"/>
  <c r="BR100" i="1"/>
  <c r="BV100" i="1" s="1"/>
  <c r="BW100" i="1" s="1"/>
  <c r="BQ100" i="1"/>
  <c r="BS100" i="1"/>
  <c r="AF33" i="1"/>
  <c r="AF35" i="1"/>
  <c r="AF37" i="1"/>
  <c r="AF39" i="1"/>
  <c r="AF41" i="1"/>
  <c r="AF43" i="1"/>
  <c r="AF45" i="1"/>
  <c r="AF47" i="1"/>
  <c r="AF49" i="1"/>
  <c r="AF51" i="1"/>
  <c r="AF53" i="1"/>
  <c r="AF55" i="1"/>
  <c r="AF57" i="1"/>
  <c r="AF59" i="1"/>
  <c r="AF61" i="1"/>
  <c r="N65" i="1"/>
  <c r="Q66" i="1"/>
  <c r="O66" i="1" s="1"/>
  <c r="R66" i="1" s="1"/>
  <c r="L66" i="1" s="1"/>
  <c r="M66" i="1" s="1"/>
  <c r="T68" i="1"/>
  <c r="U68" i="1" s="1"/>
  <c r="Q68" i="1" s="1"/>
  <c r="O68" i="1" s="1"/>
  <c r="R68" i="1" s="1"/>
  <c r="L68" i="1" s="1"/>
  <c r="M68" i="1" s="1"/>
  <c r="AA68" i="1"/>
  <c r="K70" i="1"/>
  <c r="AD70" i="1"/>
  <c r="AF70" i="1"/>
  <c r="AT70" i="1"/>
  <c r="AT71" i="1"/>
  <c r="AF71" i="1"/>
  <c r="AE71" i="1"/>
  <c r="K71" i="1"/>
  <c r="DG71" i="1"/>
  <c r="BH71" i="1" s="1"/>
  <c r="BJ71" i="1" s="1"/>
  <c r="S71" i="1"/>
  <c r="BJ72" i="1"/>
  <c r="BQ72" i="1"/>
  <c r="N73" i="1"/>
  <c r="BS74" i="1"/>
  <c r="BR74" i="1"/>
  <c r="BV74" i="1" s="1"/>
  <c r="BW74" i="1" s="1"/>
  <c r="BQ74" i="1"/>
  <c r="AT77" i="1"/>
  <c r="AF77" i="1"/>
  <c r="AE77" i="1"/>
  <c r="K77" i="1"/>
  <c r="N77" i="1"/>
  <c r="BR77" i="1"/>
  <c r="BV77" i="1" s="1"/>
  <c r="BW77" i="1" s="1"/>
  <c r="BQ77" i="1"/>
  <c r="BS77" i="1"/>
  <c r="BS84" i="1"/>
  <c r="BR84" i="1"/>
  <c r="BV84" i="1" s="1"/>
  <c r="BW84" i="1" s="1"/>
  <c r="BQ84" i="1"/>
  <c r="BS86" i="1"/>
  <c r="BR86" i="1"/>
  <c r="BV86" i="1" s="1"/>
  <c r="BW86" i="1" s="1"/>
  <c r="BQ86" i="1"/>
  <c r="BS88" i="1"/>
  <c r="BR88" i="1"/>
  <c r="BV88" i="1" s="1"/>
  <c r="BW88" i="1" s="1"/>
  <c r="BQ88" i="1"/>
  <c r="BS90" i="1"/>
  <c r="BR90" i="1"/>
  <c r="BV90" i="1" s="1"/>
  <c r="BW90" i="1" s="1"/>
  <c r="BQ90" i="1"/>
  <c r="BS92" i="1"/>
  <c r="BR92" i="1"/>
  <c r="BV92" i="1" s="1"/>
  <c r="BW92" i="1" s="1"/>
  <c r="BQ92" i="1"/>
  <c r="BS94" i="1"/>
  <c r="BR94" i="1"/>
  <c r="BV94" i="1" s="1"/>
  <c r="BW94" i="1" s="1"/>
  <c r="BQ94" i="1"/>
  <c r="AA98" i="1"/>
  <c r="BK100" i="1"/>
  <c r="AA101" i="1"/>
  <c r="Q101" i="1"/>
  <c r="O101" i="1" s="1"/>
  <c r="R101" i="1" s="1"/>
  <c r="L101" i="1" s="1"/>
  <c r="M101" i="1" s="1"/>
  <c r="T101" i="1"/>
  <c r="U101" i="1" s="1"/>
  <c r="BS102" i="1"/>
  <c r="BR102" i="1"/>
  <c r="BV102" i="1" s="1"/>
  <c r="BW102" i="1" s="1"/>
  <c r="BQ102" i="1"/>
  <c r="AT100" i="1"/>
  <c r="AF100" i="1"/>
  <c r="AE100" i="1"/>
  <c r="K100" i="1"/>
  <c r="DG100" i="1"/>
  <c r="BH100" i="1" s="1"/>
  <c r="BJ100" i="1" s="1"/>
  <c r="S100" i="1"/>
  <c r="BK101" i="1"/>
  <c r="BQ101" i="1"/>
  <c r="BS101" i="1"/>
  <c r="BR101" i="1"/>
  <c r="BV101" i="1" s="1"/>
  <c r="BW101" i="1" s="1"/>
  <c r="AA104" i="1"/>
  <c r="BR105" i="1"/>
  <c r="BV105" i="1" s="1"/>
  <c r="BW105" i="1" s="1"/>
  <c r="BQ105" i="1"/>
  <c r="BS105" i="1"/>
  <c r="V107" i="1"/>
  <c r="Z107" i="1" s="1"/>
  <c r="AC107" i="1"/>
  <c r="N108" i="1"/>
  <c r="AT108" i="1"/>
  <c r="AF108" i="1"/>
  <c r="AE108" i="1"/>
  <c r="K108" i="1"/>
  <c r="BS108" i="1"/>
  <c r="BR108" i="1"/>
  <c r="BV108" i="1" s="1"/>
  <c r="BW108" i="1" s="1"/>
  <c r="BQ108" i="1"/>
  <c r="AA111" i="1"/>
  <c r="AA112" i="1"/>
  <c r="BR113" i="1"/>
  <c r="BV113" i="1" s="1"/>
  <c r="BW113" i="1" s="1"/>
  <c r="BQ113" i="1"/>
  <c r="BS113" i="1"/>
  <c r="V115" i="1"/>
  <c r="Z115" i="1" s="1"/>
  <c r="AC115" i="1"/>
  <c r="N116" i="1"/>
  <c r="AT116" i="1"/>
  <c r="AF116" i="1"/>
  <c r="AE116" i="1"/>
  <c r="K116" i="1"/>
  <c r="BS116" i="1"/>
  <c r="BR116" i="1"/>
  <c r="BV116" i="1" s="1"/>
  <c r="BW116" i="1" s="1"/>
  <c r="BQ116" i="1"/>
  <c r="V119" i="1"/>
  <c r="Z119" i="1" s="1"/>
  <c r="AC119" i="1"/>
  <c r="V121" i="1"/>
  <c r="Z121" i="1" s="1"/>
  <c r="AC121" i="1"/>
  <c r="BR123" i="1"/>
  <c r="BV123" i="1" s="1"/>
  <c r="BW123" i="1" s="1"/>
  <c r="BQ123" i="1"/>
  <c r="BS123" i="1"/>
  <c r="AA126" i="1"/>
  <c r="T126" i="1"/>
  <c r="U126" i="1" s="1"/>
  <c r="Q126" i="1" s="1"/>
  <c r="O126" i="1" s="1"/>
  <c r="R126" i="1" s="1"/>
  <c r="L126" i="1" s="1"/>
  <c r="M126" i="1" s="1"/>
  <c r="V127" i="1"/>
  <c r="Z127" i="1" s="1"/>
  <c r="AC127" i="1"/>
  <c r="BR127" i="1"/>
  <c r="BV127" i="1" s="1"/>
  <c r="BW127" i="1" s="1"/>
  <c r="BQ127" i="1"/>
  <c r="BS127" i="1"/>
  <c r="AA129" i="1"/>
  <c r="BS133" i="1"/>
  <c r="BQ133" i="1"/>
  <c r="BR133" i="1"/>
  <c r="BV133" i="1" s="1"/>
  <c r="BW133" i="1" s="1"/>
  <c r="AF74" i="1"/>
  <c r="AT74" i="1"/>
  <c r="T76" i="1"/>
  <c r="U76" i="1" s="1"/>
  <c r="AF76" i="1"/>
  <c r="AT76" i="1"/>
  <c r="T78" i="1"/>
  <c r="U78" i="1" s="1"/>
  <c r="AB78" i="1" s="1"/>
  <c r="AF78" i="1"/>
  <c r="AT78" i="1"/>
  <c r="T80" i="1"/>
  <c r="U80" i="1" s="1"/>
  <c r="AB80" i="1" s="1"/>
  <c r="AF80" i="1"/>
  <c r="AT80" i="1"/>
  <c r="T82" i="1"/>
  <c r="U82" i="1" s="1"/>
  <c r="Q82" i="1" s="1"/>
  <c r="O82" i="1" s="1"/>
  <c r="R82" i="1" s="1"/>
  <c r="L82" i="1" s="1"/>
  <c r="M82" i="1" s="1"/>
  <c r="AF82" i="1"/>
  <c r="AT82" i="1"/>
  <c r="T84" i="1"/>
  <c r="U84" i="1" s="1"/>
  <c r="AF84" i="1"/>
  <c r="AT84" i="1"/>
  <c r="T86" i="1"/>
  <c r="U86" i="1" s="1"/>
  <c r="AB86" i="1" s="1"/>
  <c r="AF86" i="1"/>
  <c r="AT86" i="1"/>
  <c r="T88" i="1"/>
  <c r="U88" i="1" s="1"/>
  <c r="AF88" i="1"/>
  <c r="AT88" i="1"/>
  <c r="T90" i="1"/>
  <c r="U90" i="1" s="1"/>
  <c r="Q90" i="1" s="1"/>
  <c r="O90" i="1" s="1"/>
  <c r="R90" i="1" s="1"/>
  <c r="L90" i="1" s="1"/>
  <c r="M90" i="1" s="1"/>
  <c r="AF90" i="1"/>
  <c r="AT90" i="1"/>
  <c r="T92" i="1"/>
  <c r="U92" i="1" s="1"/>
  <c r="AF92" i="1"/>
  <c r="AT92" i="1"/>
  <c r="T94" i="1"/>
  <c r="U94" i="1" s="1"/>
  <c r="AB94" i="1" s="1"/>
  <c r="AF94" i="1"/>
  <c r="AT94" i="1"/>
  <c r="T96" i="1"/>
  <c r="U96" i="1" s="1"/>
  <c r="Q96" i="1" s="1"/>
  <c r="O96" i="1" s="1"/>
  <c r="R96" i="1" s="1"/>
  <c r="L96" i="1" s="1"/>
  <c r="M96" i="1" s="1"/>
  <c r="T97" i="1"/>
  <c r="U97" i="1" s="1"/>
  <c r="Q97" i="1" s="1"/>
  <c r="O97" i="1" s="1"/>
  <c r="R97" i="1" s="1"/>
  <c r="L97" i="1" s="1"/>
  <c r="M97" i="1" s="1"/>
  <c r="BJ101" i="1"/>
  <c r="AA102" i="1"/>
  <c r="AA105" i="1"/>
  <c r="AA106" i="1"/>
  <c r="BR107" i="1"/>
  <c r="BV107" i="1" s="1"/>
  <c r="BW107" i="1" s="1"/>
  <c r="BQ107" i="1"/>
  <c r="BS107" i="1"/>
  <c r="V109" i="1"/>
  <c r="Z109" i="1" s="1"/>
  <c r="AC109" i="1"/>
  <c r="N110" i="1"/>
  <c r="AT110" i="1"/>
  <c r="AF110" i="1"/>
  <c r="AE110" i="1"/>
  <c r="K110" i="1"/>
  <c r="BS110" i="1"/>
  <c r="BR110" i="1"/>
  <c r="BV110" i="1" s="1"/>
  <c r="BW110" i="1" s="1"/>
  <c r="BQ110" i="1"/>
  <c r="AB111" i="1"/>
  <c r="AA113" i="1"/>
  <c r="AA114" i="1"/>
  <c r="BR115" i="1"/>
  <c r="BV115" i="1" s="1"/>
  <c r="BW115" i="1" s="1"/>
  <c r="BQ115" i="1"/>
  <c r="BS115" i="1"/>
  <c r="V117" i="1"/>
  <c r="Z117" i="1" s="1"/>
  <c r="AC117" i="1"/>
  <c r="N118" i="1"/>
  <c r="AT118" i="1"/>
  <c r="AF118" i="1"/>
  <c r="AE118" i="1"/>
  <c r="K118" i="1"/>
  <c r="BS118" i="1"/>
  <c r="BR118" i="1"/>
  <c r="BV118" i="1" s="1"/>
  <c r="BW118" i="1" s="1"/>
  <c r="BQ118" i="1"/>
  <c r="BK119" i="1"/>
  <c r="N120" i="1"/>
  <c r="AT120" i="1"/>
  <c r="AF120" i="1"/>
  <c r="AE120" i="1"/>
  <c r="K120" i="1"/>
  <c r="BS120" i="1"/>
  <c r="BR120" i="1"/>
  <c r="BV120" i="1" s="1"/>
  <c r="BW120" i="1" s="1"/>
  <c r="BQ120" i="1"/>
  <c r="BK121" i="1"/>
  <c r="N122" i="1"/>
  <c r="AT122" i="1"/>
  <c r="AF122" i="1"/>
  <c r="AE122" i="1"/>
  <c r="K122" i="1"/>
  <c r="BS122" i="1"/>
  <c r="BR122" i="1"/>
  <c r="BV122" i="1" s="1"/>
  <c r="BW122" i="1" s="1"/>
  <c r="BQ122" i="1"/>
  <c r="AA124" i="1"/>
  <c r="T124" i="1"/>
  <c r="U124" i="1" s="1"/>
  <c r="Q124" i="1" s="1"/>
  <c r="O124" i="1" s="1"/>
  <c r="R124" i="1" s="1"/>
  <c r="L124" i="1" s="1"/>
  <c r="M124" i="1" s="1"/>
  <c r="V125" i="1"/>
  <c r="Z125" i="1" s="1"/>
  <c r="AC125" i="1"/>
  <c r="BR125" i="1"/>
  <c r="BV125" i="1" s="1"/>
  <c r="BW125" i="1" s="1"/>
  <c r="BQ125" i="1"/>
  <c r="BS125" i="1"/>
  <c r="AB126" i="1"/>
  <c r="AA127" i="1"/>
  <c r="Q127" i="1"/>
  <c r="O127" i="1" s="1"/>
  <c r="R127" i="1" s="1"/>
  <c r="L127" i="1" s="1"/>
  <c r="M127" i="1" s="1"/>
  <c r="BK127" i="1"/>
  <c r="N128" i="1"/>
  <c r="AT128" i="1"/>
  <c r="AF128" i="1"/>
  <c r="AE128" i="1"/>
  <c r="K128" i="1"/>
  <c r="BS128" i="1"/>
  <c r="BR128" i="1"/>
  <c r="BV128" i="1" s="1"/>
  <c r="BW128" i="1" s="1"/>
  <c r="BQ128" i="1"/>
  <c r="N130" i="1"/>
  <c r="AT130" i="1"/>
  <c r="AF130" i="1"/>
  <c r="AE130" i="1"/>
  <c r="K130" i="1"/>
  <c r="AA131" i="1"/>
  <c r="AA134" i="1"/>
  <c r="BQ134" i="1"/>
  <c r="BS134" i="1"/>
  <c r="BR134" i="1"/>
  <c r="BV134" i="1" s="1"/>
  <c r="BW134" i="1" s="1"/>
  <c r="S73" i="1"/>
  <c r="S75" i="1"/>
  <c r="S77" i="1"/>
  <c r="S79" i="1"/>
  <c r="S81" i="1"/>
  <c r="S83" i="1"/>
  <c r="S85" i="1"/>
  <c r="S87" i="1"/>
  <c r="S89" i="1"/>
  <c r="S91" i="1"/>
  <c r="S93" i="1"/>
  <c r="S95" i="1"/>
  <c r="BK96" i="1"/>
  <c r="DG98" i="1"/>
  <c r="BH98" i="1" s="1"/>
  <c r="BJ98" i="1" s="1"/>
  <c r="S98" i="1"/>
  <c r="T99" i="1"/>
  <c r="U99" i="1" s="1"/>
  <c r="Q99" i="1" s="1"/>
  <c r="O99" i="1" s="1"/>
  <c r="R99" i="1" s="1"/>
  <c r="L99" i="1" s="1"/>
  <c r="M99" i="1" s="1"/>
  <c r="AT102" i="1"/>
  <c r="AF102" i="1"/>
  <c r="AE102" i="1"/>
  <c r="K102" i="1"/>
  <c r="DG102" i="1"/>
  <c r="BH102" i="1" s="1"/>
  <c r="BJ102" i="1" s="1"/>
  <c r="S102" i="1"/>
  <c r="BK103" i="1"/>
  <c r="T103" i="1"/>
  <c r="U103" i="1" s="1"/>
  <c r="N104" i="1"/>
  <c r="AT104" i="1"/>
  <c r="AF104" i="1"/>
  <c r="AE104" i="1"/>
  <c r="K104" i="1"/>
  <c r="BS104" i="1"/>
  <c r="BR104" i="1"/>
  <c r="BV104" i="1" s="1"/>
  <c r="BW104" i="1" s="1"/>
  <c r="BQ104" i="1"/>
  <c r="AA107" i="1"/>
  <c r="Q107" i="1"/>
  <c r="O107" i="1" s="1"/>
  <c r="R107" i="1" s="1"/>
  <c r="L107" i="1" s="1"/>
  <c r="M107" i="1" s="1"/>
  <c r="AA108" i="1"/>
  <c r="BK109" i="1"/>
  <c r="BR109" i="1"/>
  <c r="BV109" i="1" s="1"/>
  <c r="BW109" i="1" s="1"/>
  <c r="BQ109" i="1"/>
  <c r="BS109" i="1"/>
  <c r="T111" i="1"/>
  <c r="U111" i="1" s="1"/>
  <c r="N112" i="1"/>
  <c r="AT112" i="1"/>
  <c r="AF112" i="1"/>
  <c r="AE112" i="1"/>
  <c r="K112" i="1"/>
  <c r="BS112" i="1"/>
  <c r="BR112" i="1"/>
  <c r="BV112" i="1" s="1"/>
  <c r="BW112" i="1" s="1"/>
  <c r="BQ112" i="1"/>
  <c r="AB113" i="1"/>
  <c r="AA115" i="1"/>
  <c r="Q115" i="1"/>
  <c r="O115" i="1" s="1"/>
  <c r="R115" i="1" s="1"/>
  <c r="L115" i="1" s="1"/>
  <c r="M115" i="1" s="1"/>
  <c r="AA116" i="1"/>
  <c r="BK117" i="1"/>
  <c r="BR117" i="1"/>
  <c r="BV117" i="1" s="1"/>
  <c r="BW117" i="1" s="1"/>
  <c r="BQ117" i="1"/>
  <c r="BS117" i="1"/>
  <c r="BR119" i="1"/>
  <c r="BV119" i="1" s="1"/>
  <c r="BW119" i="1" s="1"/>
  <c r="BQ119" i="1"/>
  <c r="BS119" i="1"/>
  <c r="T120" i="1"/>
  <c r="U120" i="1" s="1"/>
  <c r="Q120" i="1" s="1"/>
  <c r="O120" i="1" s="1"/>
  <c r="R120" i="1" s="1"/>
  <c r="L120" i="1" s="1"/>
  <c r="M120" i="1" s="1"/>
  <c r="BR121" i="1"/>
  <c r="BV121" i="1" s="1"/>
  <c r="BW121" i="1" s="1"/>
  <c r="BQ121" i="1"/>
  <c r="BS121" i="1"/>
  <c r="T122" i="1"/>
  <c r="U122" i="1" s="1"/>
  <c r="AB122" i="1" s="1"/>
  <c r="AA125" i="1"/>
  <c r="AD125" i="1" s="1"/>
  <c r="Q125" i="1"/>
  <c r="O125" i="1" s="1"/>
  <c r="R125" i="1" s="1"/>
  <c r="L125" i="1" s="1"/>
  <c r="M125" i="1" s="1"/>
  <c r="BK125" i="1"/>
  <c r="N126" i="1"/>
  <c r="AT126" i="1"/>
  <c r="AF126" i="1"/>
  <c r="AE126" i="1"/>
  <c r="K126" i="1"/>
  <c r="BS126" i="1"/>
  <c r="BR126" i="1"/>
  <c r="BV126" i="1" s="1"/>
  <c r="BW126" i="1" s="1"/>
  <c r="BQ126" i="1"/>
  <c r="BJ127" i="1"/>
  <c r="AB129" i="1"/>
  <c r="AA130" i="1"/>
  <c r="AA135" i="1"/>
  <c r="N96" i="1"/>
  <c r="AA97" i="1"/>
  <c r="AF97" i="1"/>
  <c r="AE98" i="1"/>
  <c r="K98" i="1"/>
  <c r="BJ99" i="1"/>
  <c r="BQ99" i="1"/>
  <c r="N100" i="1"/>
  <c r="BK102" i="1"/>
  <c r="BR103" i="1"/>
  <c r="BV103" i="1" s="1"/>
  <c r="BW103" i="1" s="1"/>
  <c r="BQ103" i="1"/>
  <c r="BS103" i="1"/>
  <c r="T105" i="1"/>
  <c r="U105" i="1" s="1"/>
  <c r="AB105" i="1" s="1"/>
  <c r="N106" i="1"/>
  <c r="AT106" i="1"/>
  <c r="AF106" i="1"/>
  <c r="AE106" i="1"/>
  <c r="K106" i="1"/>
  <c r="BS106" i="1"/>
  <c r="BR106" i="1"/>
  <c r="BV106" i="1" s="1"/>
  <c r="BW106" i="1" s="1"/>
  <c r="BQ106" i="1"/>
  <c r="AB107" i="1"/>
  <c r="AA109" i="1"/>
  <c r="Q109" i="1"/>
  <c r="O109" i="1" s="1"/>
  <c r="R109" i="1" s="1"/>
  <c r="L109" i="1" s="1"/>
  <c r="M109" i="1" s="1"/>
  <c r="BJ109" i="1"/>
  <c r="AA110" i="1"/>
  <c r="BK110" i="1"/>
  <c r="BK111" i="1"/>
  <c r="BR111" i="1"/>
  <c r="BV111" i="1" s="1"/>
  <c r="BW111" i="1" s="1"/>
  <c r="BQ111" i="1"/>
  <c r="BS111" i="1"/>
  <c r="T113" i="1"/>
  <c r="U113" i="1" s="1"/>
  <c r="N114" i="1"/>
  <c r="AT114" i="1"/>
  <c r="AF114" i="1"/>
  <c r="AE114" i="1"/>
  <c r="K114" i="1"/>
  <c r="BS114" i="1"/>
  <c r="BR114" i="1"/>
  <c r="BV114" i="1" s="1"/>
  <c r="BW114" i="1" s="1"/>
  <c r="BQ114" i="1"/>
  <c r="AB115" i="1"/>
  <c r="AA117" i="1"/>
  <c r="AD117" i="1" s="1"/>
  <c r="Q117" i="1"/>
  <c r="O117" i="1" s="1"/>
  <c r="R117" i="1" s="1"/>
  <c r="L117" i="1" s="1"/>
  <c r="M117" i="1" s="1"/>
  <c r="BJ117" i="1"/>
  <c r="AA118" i="1"/>
  <c r="BK118" i="1"/>
  <c r="Q119" i="1"/>
  <c r="O119" i="1" s="1"/>
  <c r="R119" i="1" s="1"/>
  <c r="L119" i="1" s="1"/>
  <c r="M119" i="1" s="1"/>
  <c r="AB119" i="1"/>
  <c r="BJ119" i="1"/>
  <c r="AA120" i="1"/>
  <c r="BK120" i="1"/>
  <c r="Q121" i="1"/>
  <c r="O121" i="1" s="1"/>
  <c r="R121" i="1" s="1"/>
  <c r="L121" i="1" s="1"/>
  <c r="M121" i="1" s="1"/>
  <c r="AB121" i="1"/>
  <c r="BJ121" i="1"/>
  <c r="Q122" i="1"/>
  <c r="O122" i="1" s="1"/>
  <c r="R122" i="1" s="1"/>
  <c r="L122" i="1" s="1"/>
  <c r="M122" i="1" s="1"/>
  <c r="AA122" i="1"/>
  <c r="BK122" i="1"/>
  <c r="AA123" i="1"/>
  <c r="T123" i="1"/>
  <c r="U123" i="1" s="1"/>
  <c r="N124" i="1"/>
  <c r="AT124" i="1"/>
  <c r="AF124" i="1"/>
  <c r="AE124" i="1"/>
  <c r="K124" i="1"/>
  <c r="BS124" i="1"/>
  <c r="BR124" i="1"/>
  <c r="BV124" i="1" s="1"/>
  <c r="BW124" i="1" s="1"/>
  <c r="BQ124" i="1"/>
  <c r="BJ125" i="1"/>
  <c r="AB127" i="1"/>
  <c r="AD127" i="1" s="1"/>
  <c r="AA128" i="1"/>
  <c r="BK128" i="1"/>
  <c r="BJ128" i="1"/>
  <c r="T128" i="1"/>
  <c r="U128" i="1" s="1"/>
  <c r="T129" i="1"/>
  <c r="U129" i="1" s="1"/>
  <c r="BR129" i="1"/>
  <c r="BV129" i="1" s="1"/>
  <c r="BW129" i="1" s="1"/>
  <c r="BQ129" i="1"/>
  <c r="BS129" i="1"/>
  <c r="BK130" i="1"/>
  <c r="BJ130" i="1"/>
  <c r="S104" i="1"/>
  <c r="S106" i="1"/>
  <c r="S108" i="1"/>
  <c r="S110" i="1"/>
  <c r="S112" i="1"/>
  <c r="S114" i="1"/>
  <c r="S116" i="1"/>
  <c r="S118" i="1"/>
  <c r="BR130" i="1"/>
  <c r="BV130" i="1" s="1"/>
  <c r="BW130" i="1" s="1"/>
  <c r="BS131" i="1"/>
  <c r="Q132" i="1"/>
  <c r="O132" i="1" s="1"/>
  <c r="R132" i="1" s="1"/>
  <c r="L132" i="1" s="1"/>
  <c r="M132" i="1" s="1"/>
  <c r="DG134" i="1"/>
  <c r="BH134" i="1" s="1"/>
  <c r="BJ134" i="1" s="1"/>
  <c r="S134" i="1"/>
  <c r="BS135" i="1"/>
  <c r="BR135" i="1"/>
  <c r="BV135" i="1" s="1"/>
  <c r="BW135" i="1" s="1"/>
  <c r="BQ135" i="1"/>
  <c r="BS137" i="1"/>
  <c r="BR137" i="1"/>
  <c r="BV137" i="1" s="1"/>
  <c r="BW137" i="1" s="1"/>
  <c r="BQ137" i="1"/>
  <c r="BS139" i="1"/>
  <c r="BR139" i="1"/>
  <c r="BV139" i="1" s="1"/>
  <c r="BW139" i="1" s="1"/>
  <c r="BQ139" i="1"/>
  <c r="BS141" i="1"/>
  <c r="BR141" i="1"/>
  <c r="BV141" i="1" s="1"/>
  <c r="BW141" i="1" s="1"/>
  <c r="BQ141" i="1"/>
  <c r="BS143" i="1"/>
  <c r="BR143" i="1"/>
  <c r="BV143" i="1" s="1"/>
  <c r="BW143" i="1" s="1"/>
  <c r="BQ143" i="1"/>
  <c r="BS145" i="1"/>
  <c r="BR145" i="1"/>
  <c r="BV145" i="1" s="1"/>
  <c r="BW145" i="1" s="1"/>
  <c r="BQ145" i="1"/>
  <c r="AA150" i="1"/>
  <c r="V152" i="1"/>
  <c r="Z152" i="1" s="1"/>
  <c r="AC152" i="1"/>
  <c r="N153" i="1"/>
  <c r="AT153" i="1"/>
  <c r="AF153" i="1"/>
  <c r="AE153" i="1"/>
  <c r="K153" i="1"/>
  <c r="BS153" i="1"/>
  <c r="BR153" i="1"/>
  <c r="BV153" i="1" s="1"/>
  <c r="BW153" i="1" s="1"/>
  <c r="BQ153" i="1"/>
  <c r="AA154" i="1"/>
  <c r="Q154" i="1"/>
  <c r="O154" i="1" s="1"/>
  <c r="R154" i="1" s="1"/>
  <c r="L154" i="1" s="1"/>
  <c r="M154" i="1" s="1"/>
  <c r="AA156" i="1"/>
  <c r="Q156" i="1"/>
  <c r="O156" i="1" s="1"/>
  <c r="R156" i="1" s="1"/>
  <c r="L156" i="1" s="1"/>
  <c r="M156" i="1" s="1"/>
  <c r="T156" i="1"/>
  <c r="U156" i="1" s="1"/>
  <c r="AB156" i="1"/>
  <c r="N103" i="1"/>
  <c r="N105" i="1"/>
  <c r="N107" i="1"/>
  <c r="AD107" i="1"/>
  <c r="N109" i="1"/>
  <c r="AD109" i="1"/>
  <c r="N111" i="1"/>
  <c r="N113" i="1"/>
  <c r="N115" i="1"/>
  <c r="AD115" i="1"/>
  <c r="N117" i="1"/>
  <c r="N119" i="1"/>
  <c r="AD119" i="1"/>
  <c r="N121" i="1"/>
  <c r="AD121" i="1"/>
  <c r="N123" i="1"/>
  <c r="N125" i="1"/>
  <c r="N127" i="1"/>
  <c r="N129" i="1"/>
  <c r="T130" i="1"/>
  <c r="U130" i="1" s="1"/>
  <c r="Q130" i="1" s="1"/>
  <c r="O130" i="1" s="1"/>
  <c r="R130" i="1" s="1"/>
  <c r="L130" i="1" s="1"/>
  <c r="M130" i="1" s="1"/>
  <c r="N131" i="1"/>
  <c r="DG131" i="1"/>
  <c r="BH131" i="1" s="1"/>
  <c r="BJ131" i="1" s="1"/>
  <c r="S131" i="1"/>
  <c r="T132" i="1"/>
  <c r="U132" i="1" s="1"/>
  <c r="AA136" i="1"/>
  <c r="BR136" i="1"/>
  <c r="BV136" i="1" s="1"/>
  <c r="BW136" i="1" s="1"/>
  <c r="BQ136" i="1"/>
  <c r="BS136" i="1"/>
  <c r="AA138" i="1"/>
  <c r="BR138" i="1"/>
  <c r="BV138" i="1" s="1"/>
  <c r="BW138" i="1" s="1"/>
  <c r="BQ138" i="1"/>
  <c r="BS138" i="1"/>
  <c r="AA140" i="1"/>
  <c r="BR140" i="1"/>
  <c r="BV140" i="1" s="1"/>
  <c r="BW140" i="1" s="1"/>
  <c r="BQ140" i="1"/>
  <c r="BS140" i="1"/>
  <c r="AA142" i="1"/>
  <c r="BR142" i="1"/>
  <c r="BV142" i="1" s="1"/>
  <c r="BW142" i="1" s="1"/>
  <c r="BQ142" i="1"/>
  <c r="BS142" i="1"/>
  <c r="AA144" i="1"/>
  <c r="BR144" i="1"/>
  <c r="BV144" i="1" s="1"/>
  <c r="BW144" i="1" s="1"/>
  <c r="BQ144" i="1"/>
  <c r="BS144" i="1"/>
  <c r="AA146" i="1"/>
  <c r="BR146" i="1"/>
  <c r="BV146" i="1" s="1"/>
  <c r="BW146" i="1" s="1"/>
  <c r="BQ146" i="1"/>
  <c r="BS146" i="1"/>
  <c r="N147" i="1"/>
  <c r="AT147" i="1"/>
  <c r="AF147" i="1"/>
  <c r="AE147" i="1"/>
  <c r="K147" i="1"/>
  <c r="N149" i="1"/>
  <c r="AT149" i="1"/>
  <c r="AF149" i="1"/>
  <c r="AE149" i="1"/>
  <c r="K149" i="1"/>
  <c r="BS149" i="1"/>
  <c r="BR149" i="1"/>
  <c r="BV149" i="1" s="1"/>
  <c r="BW149" i="1" s="1"/>
  <c r="BQ149" i="1"/>
  <c r="BR152" i="1"/>
  <c r="BV152" i="1" s="1"/>
  <c r="BW152" i="1" s="1"/>
  <c r="BQ152" i="1"/>
  <c r="BS152" i="1"/>
  <c r="T153" i="1"/>
  <c r="U153" i="1" s="1"/>
  <c r="Q153" i="1" s="1"/>
  <c r="O153" i="1" s="1"/>
  <c r="R153" i="1" s="1"/>
  <c r="L153" i="1" s="1"/>
  <c r="M153" i="1" s="1"/>
  <c r="AB154" i="1"/>
  <c r="AE131" i="1"/>
  <c r="K131" i="1"/>
  <c r="BQ132" i="1"/>
  <c r="BS132" i="1"/>
  <c r="AA133" i="1"/>
  <c r="DG133" i="1"/>
  <c r="BH133" i="1" s="1"/>
  <c r="BJ133" i="1" s="1"/>
  <c r="S133" i="1"/>
  <c r="BK134" i="1"/>
  <c r="AA137" i="1"/>
  <c r="AA139" i="1"/>
  <c r="AA141" i="1"/>
  <c r="AA143" i="1"/>
  <c r="AA145" i="1"/>
  <c r="BS147" i="1"/>
  <c r="BR147" i="1"/>
  <c r="BV147" i="1" s="1"/>
  <c r="BW147" i="1" s="1"/>
  <c r="BQ147" i="1"/>
  <c r="BR148" i="1"/>
  <c r="BV148" i="1" s="1"/>
  <c r="BW148" i="1" s="1"/>
  <c r="BQ148" i="1"/>
  <c r="BS148" i="1"/>
  <c r="N151" i="1"/>
  <c r="AT151" i="1"/>
  <c r="AF151" i="1"/>
  <c r="AE151" i="1"/>
  <c r="K151" i="1"/>
  <c r="BS151" i="1"/>
  <c r="BR151" i="1"/>
  <c r="BV151" i="1" s="1"/>
  <c r="BW151" i="1" s="1"/>
  <c r="BQ151" i="1"/>
  <c r="AA152" i="1"/>
  <c r="Q152" i="1"/>
  <c r="O152" i="1" s="1"/>
  <c r="R152" i="1" s="1"/>
  <c r="L152" i="1" s="1"/>
  <c r="M152" i="1" s="1"/>
  <c r="BK154" i="1"/>
  <c r="T154" i="1"/>
  <c r="U154" i="1" s="1"/>
  <c r="N155" i="1"/>
  <c r="AT155" i="1"/>
  <c r="AF155" i="1"/>
  <c r="AE155" i="1"/>
  <c r="K155" i="1"/>
  <c r="BS155" i="1"/>
  <c r="BR155" i="1"/>
  <c r="BV155" i="1" s="1"/>
  <c r="BW155" i="1" s="1"/>
  <c r="BQ155" i="1"/>
  <c r="BS157" i="1"/>
  <c r="BR157" i="1"/>
  <c r="BV157" i="1" s="1"/>
  <c r="BW157" i="1" s="1"/>
  <c r="BQ157" i="1"/>
  <c r="BS159" i="1"/>
  <c r="BR159" i="1"/>
  <c r="BV159" i="1" s="1"/>
  <c r="BW159" i="1" s="1"/>
  <c r="BQ159" i="1"/>
  <c r="AF103" i="1"/>
  <c r="AF105" i="1"/>
  <c r="AF107" i="1"/>
  <c r="AF109" i="1"/>
  <c r="AF111" i="1"/>
  <c r="AF113" i="1"/>
  <c r="AF115" i="1"/>
  <c r="AF117" i="1"/>
  <c r="AF119" i="1"/>
  <c r="AF121" i="1"/>
  <c r="AF123" i="1"/>
  <c r="AF125" i="1"/>
  <c r="AF127" i="1"/>
  <c r="AF129" i="1"/>
  <c r="BQ130" i="1"/>
  <c r="BR131" i="1"/>
  <c r="BV131" i="1" s="1"/>
  <c r="BW131" i="1" s="1"/>
  <c r="AA132" i="1"/>
  <c r="BR132" i="1"/>
  <c r="BV132" i="1" s="1"/>
  <c r="BW132" i="1" s="1"/>
  <c r="DG132" i="1"/>
  <c r="BH132" i="1" s="1"/>
  <c r="BJ132" i="1" s="1"/>
  <c r="BK133" i="1"/>
  <c r="AE133" i="1"/>
  <c r="K133" i="1"/>
  <c r="N135" i="1"/>
  <c r="AT135" i="1"/>
  <c r="AF135" i="1"/>
  <c r="AE135" i="1"/>
  <c r="K135" i="1"/>
  <c r="N137" i="1"/>
  <c r="AT137" i="1"/>
  <c r="AF137" i="1"/>
  <c r="AE137" i="1"/>
  <c r="K137" i="1"/>
  <c r="N139" i="1"/>
  <c r="AT139" i="1"/>
  <c r="AF139" i="1"/>
  <c r="AE139" i="1"/>
  <c r="K139" i="1"/>
  <c r="N141" i="1"/>
  <c r="AT141" i="1"/>
  <c r="AF141" i="1"/>
  <c r="AE141" i="1"/>
  <c r="K141" i="1"/>
  <c r="N143" i="1"/>
  <c r="AT143" i="1"/>
  <c r="AF143" i="1"/>
  <c r="AE143" i="1"/>
  <c r="K143" i="1"/>
  <c r="N145" i="1"/>
  <c r="AT145" i="1"/>
  <c r="AF145" i="1"/>
  <c r="AE145" i="1"/>
  <c r="K145" i="1"/>
  <c r="AA148" i="1"/>
  <c r="BK149" i="1"/>
  <c r="BK150" i="1"/>
  <c r="BR150" i="1"/>
  <c r="BV150" i="1" s="1"/>
  <c r="BW150" i="1" s="1"/>
  <c r="BQ150" i="1"/>
  <c r="BS150" i="1"/>
  <c r="AB152" i="1"/>
  <c r="AB153" i="1"/>
  <c r="BR154" i="1"/>
  <c r="BV154" i="1" s="1"/>
  <c r="BW154" i="1" s="1"/>
  <c r="BQ154" i="1"/>
  <c r="BS154" i="1"/>
  <c r="T155" i="1"/>
  <c r="U155" i="1" s="1"/>
  <c r="AB155" i="1" s="1"/>
  <c r="S135" i="1"/>
  <c r="S137" i="1"/>
  <c r="S139" i="1"/>
  <c r="S141" i="1"/>
  <c r="S143" i="1"/>
  <c r="S145" i="1"/>
  <c r="S147" i="1"/>
  <c r="AA147" i="1"/>
  <c r="S149" i="1"/>
  <c r="AA149" i="1"/>
  <c r="S151" i="1"/>
  <c r="AA151" i="1"/>
  <c r="AA153" i="1"/>
  <c r="AA155" i="1"/>
  <c r="W156" i="1"/>
  <c r="S157" i="1"/>
  <c r="BJ158" i="1"/>
  <c r="AA159" i="1"/>
  <c r="AA161" i="1"/>
  <c r="BJ162" i="1"/>
  <c r="BK163" i="1"/>
  <c r="BS163" i="1"/>
  <c r="BR163" i="1"/>
  <c r="BV163" i="1" s="1"/>
  <c r="BW163" i="1" s="1"/>
  <c r="BQ163" i="1"/>
  <c r="T164" i="1"/>
  <c r="U164" i="1" s="1"/>
  <c r="Q164" i="1" s="1"/>
  <c r="O164" i="1" s="1"/>
  <c r="R164" i="1" s="1"/>
  <c r="L164" i="1" s="1"/>
  <c r="M164" i="1" s="1"/>
  <c r="AA175" i="1"/>
  <c r="BS177" i="1"/>
  <c r="BR177" i="1"/>
  <c r="BV177" i="1" s="1"/>
  <c r="BW177" i="1" s="1"/>
  <c r="BQ177" i="1"/>
  <c r="AA157" i="1"/>
  <c r="AA160" i="1"/>
  <c r="Q160" i="1"/>
  <c r="O160" i="1" s="1"/>
  <c r="R160" i="1" s="1"/>
  <c r="L160" i="1" s="1"/>
  <c r="M160" i="1" s="1"/>
  <c r="AE160" i="1"/>
  <c r="K160" i="1"/>
  <c r="N160" i="1"/>
  <c r="AT160" i="1"/>
  <c r="AF160" i="1"/>
  <c r="BQ160" i="1"/>
  <c r="BS160" i="1"/>
  <c r="BR160" i="1"/>
  <c r="BV160" i="1" s="1"/>
  <c r="BW160" i="1" s="1"/>
  <c r="AA163" i="1"/>
  <c r="BK164" i="1"/>
  <c r="BJ164" i="1"/>
  <c r="BS165" i="1"/>
  <c r="BR165" i="1"/>
  <c r="BV165" i="1" s="1"/>
  <c r="BW165" i="1" s="1"/>
  <c r="BQ165" i="1"/>
  <c r="AE166" i="1"/>
  <c r="K166" i="1"/>
  <c r="N166" i="1"/>
  <c r="AT166" i="1"/>
  <c r="AF166" i="1"/>
  <c r="BQ166" i="1"/>
  <c r="BS166" i="1"/>
  <c r="BR166" i="1"/>
  <c r="BV166" i="1" s="1"/>
  <c r="BW166" i="1" s="1"/>
  <c r="AE168" i="1"/>
  <c r="K168" i="1"/>
  <c r="N168" i="1"/>
  <c r="AT168" i="1"/>
  <c r="AF168" i="1"/>
  <c r="BQ168" i="1"/>
  <c r="BS168" i="1"/>
  <c r="BR168" i="1"/>
  <c r="BV168" i="1" s="1"/>
  <c r="BW168" i="1" s="1"/>
  <c r="AA170" i="1"/>
  <c r="BQ172" i="1"/>
  <c r="BS172" i="1"/>
  <c r="BR172" i="1"/>
  <c r="BV172" i="1" s="1"/>
  <c r="BW172" i="1" s="1"/>
  <c r="AA178" i="1"/>
  <c r="S136" i="1"/>
  <c r="S138" i="1"/>
  <c r="S140" i="1"/>
  <c r="S142" i="1"/>
  <c r="S144" i="1"/>
  <c r="S146" i="1"/>
  <c r="S148" i="1"/>
  <c r="S150" i="1"/>
  <c r="BS156" i="1"/>
  <c r="AA158" i="1"/>
  <c r="Q158" i="1"/>
  <c r="O158" i="1" s="1"/>
  <c r="R158" i="1" s="1"/>
  <c r="L158" i="1" s="1"/>
  <c r="M158" i="1" s="1"/>
  <c r="T158" i="1"/>
  <c r="U158" i="1" s="1"/>
  <c r="AE158" i="1"/>
  <c r="K158" i="1"/>
  <c r="N158" i="1"/>
  <c r="DG159" i="1"/>
  <c r="BH159" i="1" s="1"/>
  <c r="BJ159" i="1" s="1"/>
  <c r="S159" i="1"/>
  <c r="T160" i="1"/>
  <c r="U160" i="1" s="1"/>
  <c r="AB160" i="1" s="1"/>
  <c r="AE162" i="1"/>
  <c r="K162" i="1"/>
  <c r="N162" i="1"/>
  <c r="AT162" i="1"/>
  <c r="AF162" i="1"/>
  <c r="BQ162" i="1"/>
  <c r="BS162" i="1"/>
  <c r="BR162" i="1"/>
  <c r="BV162" i="1" s="1"/>
  <c r="BW162" i="1" s="1"/>
  <c r="AB164" i="1"/>
  <c r="AA165" i="1"/>
  <c r="BS167" i="1"/>
  <c r="BR167" i="1"/>
  <c r="BV167" i="1" s="1"/>
  <c r="BW167" i="1" s="1"/>
  <c r="BQ167" i="1"/>
  <c r="T168" i="1"/>
  <c r="U168" i="1" s="1"/>
  <c r="Q168" i="1" s="1"/>
  <c r="O168" i="1" s="1"/>
  <c r="R168" i="1" s="1"/>
  <c r="L168" i="1" s="1"/>
  <c r="M168" i="1" s="1"/>
  <c r="BQ170" i="1"/>
  <c r="BS170" i="1"/>
  <c r="BR170" i="1"/>
  <c r="BV170" i="1" s="1"/>
  <c r="BW170" i="1" s="1"/>
  <c r="BK171" i="1"/>
  <c r="AA171" i="1"/>
  <c r="BJ171" i="1"/>
  <c r="AA173" i="1"/>
  <c r="AF148" i="1"/>
  <c r="AF150" i="1"/>
  <c r="AF152" i="1"/>
  <c r="AF154" i="1"/>
  <c r="DG156" i="1"/>
  <c r="BH156" i="1" s="1"/>
  <c r="BJ156" i="1" s="1"/>
  <c r="BK158" i="1"/>
  <c r="BQ158" i="1"/>
  <c r="BS158" i="1"/>
  <c r="BS161" i="1"/>
  <c r="BR161" i="1"/>
  <c r="BV161" i="1" s="1"/>
  <c r="BW161" i="1" s="1"/>
  <c r="BQ161" i="1"/>
  <c r="T162" i="1"/>
  <c r="U162" i="1" s="1"/>
  <c r="Q162" i="1" s="1"/>
  <c r="O162" i="1" s="1"/>
  <c r="R162" i="1" s="1"/>
  <c r="L162" i="1" s="1"/>
  <c r="M162" i="1" s="1"/>
  <c r="AE164" i="1"/>
  <c r="K164" i="1"/>
  <c r="N164" i="1"/>
  <c r="AT164" i="1"/>
  <c r="AF164" i="1"/>
  <c r="BQ164" i="1"/>
  <c r="BS164" i="1"/>
  <c r="BR164" i="1"/>
  <c r="BV164" i="1" s="1"/>
  <c r="BW164" i="1" s="1"/>
  <c r="AB166" i="1"/>
  <c r="AA167" i="1"/>
  <c r="BJ168" i="1"/>
  <c r="T171" i="1"/>
  <c r="U171" i="1" s="1"/>
  <c r="AB171" i="1" s="1"/>
  <c r="AA172" i="1"/>
  <c r="T166" i="1"/>
  <c r="U166" i="1" s="1"/>
  <c r="AE170" i="1"/>
  <c r="K170" i="1"/>
  <c r="AE172" i="1"/>
  <c r="K172" i="1"/>
  <c r="BS173" i="1"/>
  <c r="BQ173" i="1"/>
  <c r="AA174" i="1"/>
  <c r="DG174" i="1"/>
  <c r="BH174" i="1" s="1"/>
  <c r="BJ174" i="1" s="1"/>
  <c r="S174" i="1"/>
  <c r="BK175" i="1"/>
  <c r="BQ176" i="1"/>
  <c r="BS176" i="1"/>
  <c r="AA177" i="1"/>
  <c r="AA179" i="1"/>
  <c r="BS179" i="1"/>
  <c r="BR179" i="1"/>
  <c r="BV179" i="1" s="1"/>
  <c r="BW179" i="1" s="1"/>
  <c r="BQ179" i="1"/>
  <c r="AA181" i="1"/>
  <c r="BS181" i="1"/>
  <c r="BR181" i="1"/>
  <c r="BV181" i="1" s="1"/>
  <c r="BW181" i="1" s="1"/>
  <c r="BQ181" i="1"/>
  <c r="AA183" i="1"/>
  <c r="BS183" i="1"/>
  <c r="BR183" i="1"/>
  <c r="BV183" i="1" s="1"/>
  <c r="BW183" i="1" s="1"/>
  <c r="BQ183" i="1"/>
  <c r="AA185" i="1"/>
  <c r="BS185" i="1"/>
  <c r="BR185" i="1"/>
  <c r="BV185" i="1" s="1"/>
  <c r="BW185" i="1" s="1"/>
  <c r="BQ185" i="1"/>
  <c r="AA187" i="1"/>
  <c r="BS187" i="1"/>
  <c r="BR187" i="1"/>
  <c r="BV187" i="1" s="1"/>
  <c r="BW187" i="1" s="1"/>
  <c r="BQ187" i="1"/>
  <c r="AA189" i="1"/>
  <c r="BS189" i="1"/>
  <c r="BR189" i="1"/>
  <c r="BV189" i="1" s="1"/>
  <c r="BW189" i="1" s="1"/>
  <c r="BQ189" i="1"/>
  <c r="AA191" i="1"/>
  <c r="BS191" i="1"/>
  <c r="BR191" i="1"/>
  <c r="BV191" i="1" s="1"/>
  <c r="BW191" i="1" s="1"/>
  <c r="BQ191" i="1"/>
  <c r="BQ194" i="1"/>
  <c r="BS194" i="1"/>
  <c r="BR194" i="1"/>
  <c r="BV194" i="1" s="1"/>
  <c r="BW194" i="1" s="1"/>
  <c r="S161" i="1"/>
  <c r="S163" i="1"/>
  <c r="S165" i="1"/>
  <c r="Q166" i="1"/>
  <c r="O166" i="1" s="1"/>
  <c r="R166" i="1" s="1"/>
  <c r="L166" i="1" s="1"/>
  <c r="M166" i="1" s="1"/>
  <c r="S167" i="1"/>
  <c r="BQ169" i="1"/>
  <c r="AF171" i="1"/>
  <c r="AT171" i="1"/>
  <c r="BK172" i="1"/>
  <c r="BR173" i="1"/>
  <c r="BV173" i="1" s="1"/>
  <c r="BW173" i="1" s="1"/>
  <c r="DG173" i="1"/>
  <c r="BH173" i="1" s="1"/>
  <c r="BJ173" i="1" s="1"/>
  <c r="S173" i="1"/>
  <c r="AE174" i="1"/>
  <c r="K174" i="1"/>
  <c r="BS175" i="1"/>
  <c r="BQ175" i="1"/>
  <c r="AA176" i="1"/>
  <c r="DG176" i="1"/>
  <c r="BH176" i="1" s="1"/>
  <c r="BJ176" i="1" s="1"/>
  <c r="S176" i="1"/>
  <c r="BK177" i="1"/>
  <c r="AA180" i="1"/>
  <c r="AA182" i="1"/>
  <c r="AA184" i="1"/>
  <c r="AA186" i="1"/>
  <c r="AA188" i="1"/>
  <c r="AA190" i="1"/>
  <c r="Q192" i="1"/>
  <c r="O192" i="1" s="1"/>
  <c r="R192" i="1" s="1"/>
  <c r="L192" i="1" s="1"/>
  <c r="M192" i="1" s="1"/>
  <c r="AA192" i="1"/>
  <c r="BS192" i="1"/>
  <c r="BR192" i="1"/>
  <c r="BV192" i="1" s="1"/>
  <c r="BW192" i="1" s="1"/>
  <c r="BQ192" i="1"/>
  <c r="AF157" i="1"/>
  <c r="AF159" i="1"/>
  <c r="AF161" i="1"/>
  <c r="AF163" i="1"/>
  <c r="AF165" i="1"/>
  <c r="AF167" i="1"/>
  <c r="DG168" i="1"/>
  <c r="BH168" i="1" s="1"/>
  <c r="BK168" i="1" s="1"/>
  <c r="T169" i="1"/>
  <c r="U169" i="1" s="1"/>
  <c r="AB169" i="1" s="1"/>
  <c r="BR169" i="1"/>
  <c r="BV169" i="1" s="1"/>
  <c r="BW169" i="1" s="1"/>
  <c r="W170" i="1"/>
  <c r="BQ171" i="1"/>
  <c r="BR175" i="1"/>
  <c r="BV175" i="1" s="1"/>
  <c r="BW175" i="1" s="1"/>
  <c r="DG175" i="1"/>
  <c r="BH175" i="1" s="1"/>
  <c r="BJ175" i="1" s="1"/>
  <c r="S175" i="1"/>
  <c r="BK176" i="1"/>
  <c r="AE176" i="1"/>
  <c r="K176" i="1"/>
  <c r="AT178" i="1"/>
  <c r="AF178" i="1"/>
  <c r="AE178" i="1"/>
  <c r="K178" i="1"/>
  <c r="N178" i="1"/>
  <c r="AT180" i="1"/>
  <c r="AF180" i="1"/>
  <c r="AE180" i="1"/>
  <c r="K180" i="1"/>
  <c r="N180" i="1"/>
  <c r="AT182" i="1"/>
  <c r="AF182" i="1"/>
  <c r="AE182" i="1"/>
  <c r="K182" i="1"/>
  <c r="N182" i="1"/>
  <c r="AT184" i="1"/>
  <c r="AF184" i="1"/>
  <c r="AE184" i="1"/>
  <c r="K184" i="1"/>
  <c r="N184" i="1"/>
  <c r="AT186" i="1"/>
  <c r="AF186" i="1"/>
  <c r="AE186" i="1"/>
  <c r="K186" i="1"/>
  <c r="N186" i="1"/>
  <c r="AT188" i="1"/>
  <c r="AF188" i="1"/>
  <c r="AE188" i="1"/>
  <c r="K188" i="1"/>
  <c r="N188" i="1"/>
  <c r="AT190" i="1"/>
  <c r="AF190" i="1"/>
  <c r="AE190" i="1"/>
  <c r="K190" i="1"/>
  <c r="N190" i="1"/>
  <c r="AB192" i="1"/>
  <c r="T192" i="1"/>
  <c r="U192" i="1" s="1"/>
  <c r="N170" i="1"/>
  <c r="AT170" i="1"/>
  <c r="DG170" i="1"/>
  <c r="BH170" i="1" s="1"/>
  <c r="BJ170" i="1" s="1"/>
  <c r="S170" i="1"/>
  <c r="BR171" i="1"/>
  <c r="BV171" i="1" s="1"/>
  <c r="BW171" i="1" s="1"/>
  <c r="W172" i="1"/>
  <c r="AT172" i="1"/>
  <c r="DG172" i="1"/>
  <c r="BH172" i="1" s="1"/>
  <c r="BJ172" i="1" s="1"/>
  <c r="S172" i="1"/>
  <c r="N174" i="1"/>
  <c r="BQ174" i="1"/>
  <c r="BS174" i="1"/>
  <c r="DG177" i="1"/>
  <c r="BH177" i="1" s="1"/>
  <c r="BJ177" i="1" s="1"/>
  <c r="S177" i="1"/>
  <c r="BK178" i="1"/>
  <c r="BR178" i="1"/>
  <c r="BV178" i="1" s="1"/>
  <c r="BW178" i="1" s="1"/>
  <c r="BQ178" i="1"/>
  <c r="BS178" i="1"/>
  <c r="BR180" i="1"/>
  <c r="BV180" i="1" s="1"/>
  <c r="BW180" i="1" s="1"/>
  <c r="BQ180" i="1"/>
  <c r="BS180" i="1"/>
  <c r="BK181" i="1"/>
  <c r="BR182" i="1"/>
  <c r="BV182" i="1" s="1"/>
  <c r="BW182" i="1" s="1"/>
  <c r="BQ182" i="1"/>
  <c r="BS182" i="1"/>
  <c r="BK183" i="1"/>
  <c r="BR184" i="1"/>
  <c r="BV184" i="1" s="1"/>
  <c r="BW184" i="1" s="1"/>
  <c r="BQ184" i="1"/>
  <c r="BS184" i="1"/>
  <c r="BK185" i="1"/>
  <c r="BR186" i="1"/>
  <c r="BV186" i="1" s="1"/>
  <c r="BW186" i="1" s="1"/>
  <c r="BQ186" i="1"/>
  <c r="BS186" i="1"/>
  <c r="BK187" i="1"/>
  <c r="BR188" i="1"/>
  <c r="BV188" i="1" s="1"/>
  <c r="BW188" i="1" s="1"/>
  <c r="BQ188" i="1"/>
  <c r="BS188" i="1"/>
  <c r="BK189" i="1"/>
  <c r="BR190" i="1"/>
  <c r="BV190" i="1" s="1"/>
  <c r="BW190" i="1" s="1"/>
  <c r="BQ190" i="1"/>
  <c r="BS190" i="1"/>
  <c r="BK191" i="1"/>
  <c r="S179" i="1"/>
  <c r="S181" i="1"/>
  <c r="S183" i="1"/>
  <c r="S185" i="1"/>
  <c r="S187" i="1"/>
  <c r="S189" i="1"/>
  <c r="S191" i="1"/>
  <c r="DG192" i="1"/>
  <c r="BH192" i="1" s="1"/>
  <c r="BK192" i="1" s="1"/>
  <c r="AT197" i="1"/>
  <c r="AF197" i="1"/>
  <c r="AE197" i="1"/>
  <c r="K197" i="1"/>
  <c r="N197" i="1"/>
  <c r="BS197" i="1"/>
  <c r="BR197" i="1"/>
  <c r="BV197" i="1" s="1"/>
  <c r="BW197" i="1" s="1"/>
  <c r="BQ197" i="1"/>
  <c r="AB199" i="1"/>
  <c r="AA200" i="1"/>
  <c r="AA202" i="1"/>
  <c r="AA204" i="1"/>
  <c r="BS207" i="1"/>
  <c r="BR207" i="1"/>
  <c r="BV207" i="1" s="1"/>
  <c r="BW207" i="1" s="1"/>
  <c r="BQ207" i="1"/>
  <c r="AE193" i="1"/>
  <c r="K193" i="1"/>
  <c r="N193" i="1"/>
  <c r="BQ196" i="1"/>
  <c r="BS196" i="1"/>
  <c r="BR196" i="1"/>
  <c r="BV196" i="1" s="1"/>
  <c r="BW196" i="1" s="1"/>
  <c r="AT199" i="1"/>
  <c r="AF199" i="1"/>
  <c r="AE199" i="1"/>
  <c r="K199" i="1"/>
  <c r="N199" i="1"/>
  <c r="BS199" i="1"/>
  <c r="BR199" i="1"/>
  <c r="BV199" i="1" s="1"/>
  <c r="BW199" i="1" s="1"/>
  <c r="BQ199" i="1"/>
  <c r="AB201" i="1"/>
  <c r="BK202" i="1"/>
  <c r="BQ202" i="1"/>
  <c r="BR202" i="1"/>
  <c r="BV202" i="1" s="1"/>
  <c r="BW202" i="1" s="1"/>
  <c r="BS202" i="1"/>
  <c r="BK204" i="1"/>
  <c r="S178" i="1"/>
  <c r="S180" i="1"/>
  <c r="S182" i="1"/>
  <c r="S184" i="1"/>
  <c r="S186" i="1"/>
  <c r="S188" i="1"/>
  <c r="S190" i="1"/>
  <c r="BK193" i="1"/>
  <c r="BS193" i="1"/>
  <c r="BQ193" i="1"/>
  <c r="BK194" i="1"/>
  <c r="AA196" i="1"/>
  <c r="BK197" i="1"/>
  <c r="BK198" i="1"/>
  <c r="BQ198" i="1"/>
  <c r="BS198" i="1"/>
  <c r="BR198" i="1"/>
  <c r="BV198" i="1" s="1"/>
  <c r="BW198" i="1" s="1"/>
  <c r="Q199" i="1"/>
  <c r="O199" i="1" s="1"/>
  <c r="R199" i="1" s="1"/>
  <c r="L199" i="1" s="1"/>
  <c r="M199" i="1" s="1"/>
  <c r="T199" i="1"/>
  <c r="U199" i="1" s="1"/>
  <c r="AT201" i="1"/>
  <c r="AF201" i="1"/>
  <c r="AE201" i="1"/>
  <c r="K201" i="1"/>
  <c r="N201" i="1"/>
  <c r="BS201" i="1"/>
  <c r="BR201" i="1"/>
  <c r="BV201" i="1" s="1"/>
  <c r="BW201" i="1" s="1"/>
  <c r="BQ201" i="1"/>
  <c r="BQ204" i="1"/>
  <c r="BS204" i="1"/>
  <c r="BR204" i="1"/>
  <c r="BV204" i="1" s="1"/>
  <c r="BW204" i="1" s="1"/>
  <c r="BQ206" i="1"/>
  <c r="BS206" i="1"/>
  <c r="BR206" i="1"/>
  <c r="BV206" i="1" s="1"/>
  <c r="BW206" i="1" s="1"/>
  <c r="AA194" i="1"/>
  <c r="AT195" i="1"/>
  <c r="AF195" i="1"/>
  <c r="AE195" i="1"/>
  <c r="K195" i="1"/>
  <c r="N195" i="1"/>
  <c r="BS195" i="1"/>
  <c r="BR195" i="1"/>
  <c r="BV195" i="1" s="1"/>
  <c r="BW195" i="1" s="1"/>
  <c r="BQ195" i="1"/>
  <c r="AA198" i="1"/>
  <c r="BQ200" i="1"/>
  <c r="BS200" i="1"/>
  <c r="BR200" i="1"/>
  <c r="BV200" i="1" s="1"/>
  <c r="BW200" i="1" s="1"/>
  <c r="Q201" i="1"/>
  <c r="O201" i="1" s="1"/>
  <c r="R201" i="1" s="1"/>
  <c r="L201" i="1" s="1"/>
  <c r="M201" i="1" s="1"/>
  <c r="T201" i="1"/>
  <c r="U201" i="1" s="1"/>
  <c r="Q203" i="1"/>
  <c r="O203" i="1" s="1"/>
  <c r="R203" i="1" s="1"/>
  <c r="L203" i="1" s="1"/>
  <c r="M203" i="1" s="1"/>
  <c r="AA203" i="1"/>
  <c r="T203" i="1"/>
  <c r="U203" i="1" s="1"/>
  <c r="AB203" i="1" s="1"/>
  <c r="AF194" i="1"/>
  <c r="AF196" i="1"/>
  <c r="AF198" i="1"/>
  <c r="AF200" i="1"/>
  <c r="W202" i="1"/>
  <c r="BQ203" i="1"/>
  <c r="DG205" i="1"/>
  <c r="BH205" i="1" s="1"/>
  <c r="BJ205" i="1" s="1"/>
  <c r="S205" i="1"/>
  <c r="AE206" i="1"/>
  <c r="K206" i="1"/>
  <c r="BR208" i="1"/>
  <c r="BV208" i="1" s="1"/>
  <c r="BW208" i="1" s="1"/>
  <c r="BQ208" i="1"/>
  <c r="BS208" i="1"/>
  <c r="BK209" i="1"/>
  <c r="BR210" i="1"/>
  <c r="BV210" i="1" s="1"/>
  <c r="BW210" i="1" s="1"/>
  <c r="BQ210" i="1"/>
  <c r="BS210" i="1"/>
  <c r="BK211" i="1"/>
  <c r="AA215" i="1"/>
  <c r="BK216" i="1"/>
  <c r="S193" i="1"/>
  <c r="S195" i="1"/>
  <c r="AA195" i="1"/>
  <c r="S197" i="1"/>
  <c r="AA197" i="1"/>
  <c r="AA199" i="1"/>
  <c r="AA201" i="1"/>
  <c r="N202" i="1"/>
  <c r="DG202" i="1"/>
  <c r="BH202" i="1" s="1"/>
  <c r="BJ202" i="1" s="1"/>
  <c r="S202" i="1"/>
  <c r="BR203" i="1"/>
  <c r="BV203" i="1" s="1"/>
  <c r="BW203" i="1" s="1"/>
  <c r="W204" i="1"/>
  <c r="AA205" i="1"/>
  <c r="AA209" i="1"/>
  <c r="BS209" i="1"/>
  <c r="BR209" i="1"/>
  <c r="BV209" i="1" s="1"/>
  <c r="BW209" i="1" s="1"/>
  <c r="BQ209" i="1"/>
  <c r="AA211" i="1"/>
  <c r="BS211" i="1"/>
  <c r="BR211" i="1"/>
  <c r="BV211" i="1" s="1"/>
  <c r="BW211" i="1" s="1"/>
  <c r="BQ211" i="1"/>
  <c r="AT212" i="1"/>
  <c r="AF212" i="1"/>
  <c r="AE212" i="1"/>
  <c r="K212" i="1"/>
  <c r="N212" i="1"/>
  <c r="AT214" i="1"/>
  <c r="AF214" i="1"/>
  <c r="AE214" i="1"/>
  <c r="K214" i="1"/>
  <c r="N214" i="1"/>
  <c r="BR214" i="1"/>
  <c r="BV214" i="1" s="1"/>
  <c r="BW214" i="1" s="1"/>
  <c r="BQ214" i="1"/>
  <c r="BS214" i="1"/>
  <c r="AA217" i="1"/>
  <c r="BS217" i="1"/>
  <c r="BR217" i="1"/>
  <c r="BV217" i="1" s="1"/>
  <c r="BW217" i="1" s="1"/>
  <c r="BQ217" i="1"/>
  <c r="BS219" i="1"/>
  <c r="BR219" i="1"/>
  <c r="BV219" i="1" s="1"/>
  <c r="BW219" i="1" s="1"/>
  <c r="BQ219" i="1"/>
  <c r="AE202" i="1"/>
  <c r="K202" i="1"/>
  <c r="DG204" i="1"/>
  <c r="BH204" i="1" s="1"/>
  <c r="BJ204" i="1" s="1"/>
  <c r="S204" i="1"/>
  <c r="AA208" i="1"/>
  <c r="AA210" i="1"/>
  <c r="BR212" i="1"/>
  <c r="BV212" i="1" s="1"/>
  <c r="BW212" i="1" s="1"/>
  <c r="BQ212" i="1"/>
  <c r="BS212" i="1"/>
  <c r="BS213" i="1"/>
  <c r="BR213" i="1"/>
  <c r="BV213" i="1" s="1"/>
  <c r="BW213" i="1" s="1"/>
  <c r="BQ213" i="1"/>
  <c r="AT216" i="1"/>
  <c r="AF216" i="1"/>
  <c r="AE216" i="1"/>
  <c r="K216" i="1"/>
  <c r="N216" i="1"/>
  <c r="BR216" i="1"/>
  <c r="BV216" i="1" s="1"/>
  <c r="BW216" i="1" s="1"/>
  <c r="BQ216" i="1"/>
  <c r="BS216" i="1"/>
  <c r="T217" i="1"/>
  <c r="U217" i="1" s="1"/>
  <c r="AB217" i="1" s="1"/>
  <c r="S194" i="1"/>
  <c r="S196" i="1"/>
  <c r="S198" i="1"/>
  <c r="S200" i="1"/>
  <c r="AE204" i="1"/>
  <c r="K204" i="1"/>
  <c r="BS205" i="1"/>
  <c r="BQ205" i="1"/>
  <c r="AA206" i="1"/>
  <c r="AA207" i="1"/>
  <c r="AT208" i="1"/>
  <c r="AF208" i="1"/>
  <c r="AE208" i="1"/>
  <c r="K208" i="1"/>
  <c r="N208" i="1"/>
  <c r="AT210" i="1"/>
  <c r="AF210" i="1"/>
  <c r="AE210" i="1"/>
  <c r="K210" i="1"/>
  <c r="N210" i="1"/>
  <c r="AA213" i="1"/>
  <c r="BK214" i="1"/>
  <c r="BS215" i="1"/>
  <c r="BR215" i="1"/>
  <c r="BV215" i="1" s="1"/>
  <c r="BW215" i="1" s="1"/>
  <c r="BQ215" i="1"/>
  <c r="BS221" i="1"/>
  <c r="BR221" i="1"/>
  <c r="BV221" i="1" s="1"/>
  <c r="BW221" i="1" s="1"/>
  <c r="BQ221" i="1"/>
  <c r="BS223" i="1"/>
  <c r="BR223" i="1"/>
  <c r="BV223" i="1" s="1"/>
  <c r="BW223" i="1" s="1"/>
  <c r="BQ223" i="1"/>
  <c r="S207" i="1"/>
  <c r="S209" i="1"/>
  <c r="S211" i="1"/>
  <c r="S213" i="1"/>
  <c r="S215" i="1"/>
  <c r="DG217" i="1"/>
  <c r="BH217" i="1" s="1"/>
  <c r="BK217" i="1" s="1"/>
  <c r="AA220" i="1"/>
  <c r="DG221" i="1"/>
  <c r="BH221" i="1" s="1"/>
  <c r="BJ221" i="1" s="1"/>
  <c r="S221" i="1"/>
  <c r="AE222" i="1"/>
  <c r="K222" i="1"/>
  <c r="N222" i="1"/>
  <c r="BK223" i="1"/>
  <c r="BK224" i="1"/>
  <c r="BQ224" i="1"/>
  <c r="BR224" i="1"/>
  <c r="BV224" i="1" s="1"/>
  <c r="BW224" i="1" s="1"/>
  <c r="BS224" i="1"/>
  <c r="AF213" i="1"/>
  <c r="AF215" i="1"/>
  <c r="AE218" i="1"/>
  <c r="K218" i="1"/>
  <c r="BK219" i="1"/>
  <c r="DG219" i="1"/>
  <c r="BH219" i="1" s="1"/>
  <c r="BJ219" i="1" s="1"/>
  <c r="S219" i="1"/>
  <c r="AE220" i="1"/>
  <c r="K220" i="1"/>
  <c r="N220" i="1"/>
  <c r="BK221" i="1"/>
  <c r="BK222" i="1"/>
  <c r="BQ222" i="1"/>
  <c r="BS222" i="1"/>
  <c r="BR222" i="1"/>
  <c r="BV222" i="1" s="1"/>
  <c r="BW222" i="1" s="1"/>
  <c r="AA223" i="1"/>
  <c r="S206" i="1"/>
  <c r="S208" i="1"/>
  <c r="S210" i="1"/>
  <c r="S212" i="1"/>
  <c r="S214" i="1"/>
  <c r="S216" i="1"/>
  <c r="BQ218" i="1"/>
  <c r="BS218" i="1"/>
  <c r="BR218" i="1"/>
  <c r="BV218" i="1" s="1"/>
  <c r="BW218" i="1" s="1"/>
  <c r="DG218" i="1"/>
  <c r="BH218" i="1" s="1"/>
  <c r="BJ218" i="1" s="1"/>
  <c r="AA219" i="1"/>
  <c r="BQ220" i="1"/>
  <c r="BS220" i="1"/>
  <c r="BR220" i="1"/>
  <c r="BV220" i="1" s="1"/>
  <c r="BW220" i="1" s="1"/>
  <c r="DG220" i="1"/>
  <c r="BH220" i="1" s="1"/>
  <c r="BJ220" i="1" s="1"/>
  <c r="AA221" i="1"/>
  <c r="AA224" i="1"/>
  <c r="Q224" i="1"/>
  <c r="O224" i="1" s="1"/>
  <c r="R224" i="1" s="1"/>
  <c r="AA218" i="1"/>
  <c r="AA222" i="1"/>
  <c r="DG223" i="1"/>
  <c r="BH223" i="1" s="1"/>
  <c r="BJ223" i="1" s="1"/>
  <c r="S223" i="1"/>
  <c r="V224" i="1"/>
  <c r="Z224" i="1" s="1"/>
  <c r="AC224" i="1"/>
  <c r="AE224" i="1"/>
  <c r="K224" i="1"/>
  <c r="N224" i="1"/>
  <c r="V225" i="1"/>
  <c r="Z225" i="1" s="1"/>
  <c r="AC225" i="1"/>
  <c r="V227" i="1"/>
  <c r="Z227" i="1" s="1"/>
  <c r="AC227" i="1"/>
  <c r="AD227" i="1" s="1"/>
  <c r="AB228" i="1"/>
  <c r="AA229" i="1"/>
  <c r="AA230" i="1"/>
  <c r="BR225" i="1"/>
  <c r="BV225" i="1" s="1"/>
  <c r="BW225" i="1" s="1"/>
  <c r="BQ225" i="1"/>
  <c r="BS225" i="1"/>
  <c r="N226" i="1"/>
  <c r="AT226" i="1"/>
  <c r="AF226" i="1"/>
  <c r="AE226" i="1"/>
  <c r="K226" i="1"/>
  <c r="BS226" i="1"/>
  <c r="BR226" i="1"/>
  <c r="BV226" i="1" s="1"/>
  <c r="BW226" i="1" s="1"/>
  <c r="BQ226" i="1"/>
  <c r="BK227" i="1"/>
  <c r="N228" i="1"/>
  <c r="AT228" i="1"/>
  <c r="AF228" i="1"/>
  <c r="AE228" i="1"/>
  <c r="K228" i="1"/>
  <c r="BS228" i="1"/>
  <c r="BR228" i="1"/>
  <c r="BV228" i="1" s="1"/>
  <c r="BW228" i="1" s="1"/>
  <c r="BQ228" i="1"/>
  <c r="BS239" i="1"/>
  <c r="BR239" i="1"/>
  <c r="BV239" i="1" s="1"/>
  <c r="BW239" i="1" s="1"/>
  <c r="BQ239" i="1"/>
  <c r="AF223" i="1"/>
  <c r="BR227" i="1"/>
  <c r="BV227" i="1" s="1"/>
  <c r="BW227" i="1" s="1"/>
  <c r="BQ227" i="1"/>
  <c r="BS227" i="1"/>
  <c r="T228" i="1"/>
  <c r="U228" i="1" s="1"/>
  <c r="T229" i="1"/>
  <c r="U229" i="1" s="1"/>
  <c r="Q229" i="1" s="1"/>
  <c r="O229" i="1" s="1"/>
  <c r="R229" i="1" s="1"/>
  <c r="L229" i="1" s="1"/>
  <c r="M229" i="1" s="1"/>
  <c r="N230" i="1"/>
  <c r="AT230" i="1"/>
  <c r="AF230" i="1"/>
  <c r="AE230" i="1"/>
  <c r="K230" i="1"/>
  <c r="BS230" i="1"/>
  <c r="BR230" i="1"/>
  <c r="BV230" i="1" s="1"/>
  <c r="BW230" i="1" s="1"/>
  <c r="BQ230" i="1"/>
  <c r="AA232" i="1"/>
  <c r="BS235" i="1"/>
  <c r="BR235" i="1"/>
  <c r="BV235" i="1" s="1"/>
  <c r="BW235" i="1" s="1"/>
  <c r="BQ235" i="1"/>
  <c r="S218" i="1"/>
  <c r="S220" i="1"/>
  <c r="S222" i="1"/>
  <c r="AB225" i="1"/>
  <c r="AA226" i="1"/>
  <c r="BK226" i="1"/>
  <c r="Q227" i="1"/>
  <c r="O227" i="1" s="1"/>
  <c r="R227" i="1" s="1"/>
  <c r="L227" i="1" s="1"/>
  <c r="M227" i="1" s="1"/>
  <c r="AB227" i="1"/>
  <c r="BJ227" i="1"/>
  <c r="Q228" i="1"/>
  <c r="O228" i="1" s="1"/>
  <c r="R228" i="1" s="1"/>
  <c r="L228" i="1" s="1"/>
  <c r="M228" i="1" s="1"/>
  <c r="AA228" i="1"/>
  <c r="BK228" i="1"/>
  <c r="BK229" i="1"/>
  <c r="BR229" i="1"/>
  <c r="BV229" i="1" s="1"/>
  <c r="BW229" i="1" s="1"/>
  <c r="BQ229" i="1"/>
  <c r="BS229" i="1"/>
  <c r="BQ231" i="1"/>
  <c r="BR231" i="1"/>
  <c r="BV231" i="1" s="1"/>
  <c r="BW231" i="1" s="1"/>
  <c r="BS231" i="1"/>
  <c r="BS237" i="1"/>
  <c r="BR237" i="1"/>
  <c r="BV237" i="1" s="1"/>
  <c r="BW237" i="1" s="1"/>
  <c r="BQ237" i="1"/>
  <c r="Q225" i="1"/>
  <c r="O225" i="1" s="1"/>
  <c r="R225" i="1" s="1"/>
  <c r="L225" i="1" s="1"/>
  <c r="M225" i="1" s="1"/>
  <c r="S226" i="1"/>
  <c r="S230" i="1"/>
  <c r="W231" i="1"/>
  <c r="AA235" i="1"/>
  <c r="AA236" i="1"/>
  <c r="BK237" i="1"/>
  <c r="AA239" i="1"/>
  <c r="N225" i="1"/>
  <c r="AD225" i="1"/>
  <c r="N227" i="1"/>
  <c r="N229" i="1"/>
  <c r="AT231" i="1"/>
  <c r="DG231" i="1"/>
  <c r="BH231" i="1" s="1"/>
  <c r="BJ231" i="1" s="1"/>
  <c r="S231" i="1"/>
  <c r="BS233" i="1"/>
  <c r="BQ233" i="1"/>
  <c r="AA234" i="1"/>
  <c r="AT235" i="1"/>
  <c r="AF235" i="1"/>
  <c r="AE235" i="1"/>
  <c r="K235" i="1"/>
  <c r="DG235" i="1"/>
  <c r="BH235" i="1" s="1"/>
  <c r="BJ235" i="1" s="1"/>
  <c r="S235" i="1"/>
  <c r="BQ236" i="1"/>
  <c r="BS236" i="1"/>
  <c r="BR236" i="1"/>
  <c r="BV236" i="1" s="1"/>
  <c r="BW236" i="1" s="1"/>
  <c r="DG236" i="1"/>
  <c r="BH236" i="1" s="1"/>
  <c r="BJ236" i="1" s="1"/>
  <c r="AT239" i="1"/>
  <c r="AF239" i="1"/>
  <c r="AE239" i="1"/>
  <c r="K239" i="1"/>
  <c r="DG239" i="1"/>
  <c r="BH239" i="1" s="1"/>
  <c r="BJ239" i="1" s="1"/>
  <c r="S239" i="1"/>
  <c r="BQ232" i="1"/>
  <c r="BS232" i="1"/>
  <c r="AA233" i="1"/>
  <c r="DG233" i="1"/>
  <c r="BH233" i="1" s="1"/>
  <c r="BJ233" i="1" s="1"/>
  <c r="S233" i="1"/>
  <c r="BK234" i="1"/>
  <c r="BQ234" i="1"/>
  <c r="BS234" i="1"/>
  <c r="BK235" i="1"/>
  <c r="AA237" i="1"/>
  <c r="AA238" i="1"/>
  <c r="BK239" i="1"/>
  <c r="AF225" i="1"/>
  <c r="AF227" i="1"/>
  <c r="AF229" i="1"/>
  <c r="BR232" i="1"/>
  <c r="BV232" i="1" s="1"/>
  <c r="BW232" i="1" s="1"/>
  <c r="DG232" i="1"/>
  <c r="BH232" i="1" s="1"/>
  <c r="BJ232" i="1" s="1"/>
  <c r="S232" i="1"/>
  <c r="BK233" i="1"/>
  <c r="AE233" i="1"/>
  <c r="K233" i="1"/>
  <c r="AT237" i="1"/>
  <c r="AF237" i="1"/>
  <c r="AE237" i="1"/>
  <c r="K237" i="1"/>
  <c r="DG237" i="1"/>
  <c r="BH237" i="1" s="1"/>
  <c r="BJ237" i="1" s="1"/>
  <c r="S237" i="1"/>
  <c r="BQ238" i="1"/>
  <c r="BS238" i="1"/>
  <c r="BR238" i="1"/>
  <c r="BV238" i="1" s="1"/>
  <c r="BW238" i="1" s="1"/>
  <c r="DG238" i="1"/>
  <c r="BH238" i="1" s="1"/>
  <c r="BJ238" i="1" s="1"/>
  <c r="S234" i="1"/>
  <c r="S236" i="1"/>
  <c r="S238" i="1"/>
  <c r="T236" i="1" l="1"/>
  <c r="U236" i="1" s="1"/>
  <c r="T232" i="1"/>
  <c r="U232" i="1" s="1"/>
  <c r="BK232" i="1"/>
  <c r="T230" i="1"/>
  <c r="U230" i="1" s="1"/>
  <c r="V228" i="1"/>
  <c r="Z228" i="1" s="1"/>
  <c r="AC228" i="1"/>
  <c r="AD228" i="1" s="1"/>
  <c r="AB229" i="1"/>
  <c r="L224" i="1"/>
  <c r="M224" i="1" s="1"/>
  <c r="BK220" i="1"/>
  <c r="T214" i="1"/>
  <c r="U214" i="1" s="1"/>
  <c r="T206" i="1"/>
  <c r="U206" i="1" s="1"/>
  <c r="BK218" i="1"/>
  <c r="T209" i="1"/>
  <c r="U209" i="1" s="1"/>
  <c r="T196" i="1"/>
  <c r="U196" i="1" s="1"/>
  <c r="BK205" i="1"/>
  <c r="Q217" i="1"/>
  <c r="O217" i="1" s="1"/>
  <c r="R217" i="1" s="1"/>
  <c r="L217" i="1" s="1"/>
  <c r="M217" i="1" s="1"/>
  <c r="T193" i="1"/>
  <c r="U193" i="1" s="1"/>
  <c r="AC201" i="1"/>
  <c r="AD201" i="1" s="1"/>
  <c r="V201" i="1"/>
  <c r="Z201" i="1" s="1"/>
  <c r="AC199" i="1"/>
  <c r="AD199" i="1" s="1"/>
  <c r="V199" i="1"/>
  <c r="Z199" i="1" s="1"/>
  <c r="T186" i="1"/>
  <c r="U186" i="1" s="1"/>
  <c r="T178" i="1"/>
  <c r="U178" i="1" s="1"/>
  <c r="T189" i="1"/>
  <c r="U189" i="1" s="1"/>
  <c r="T181" i="1"/>
  <c r="U181" i="1" s="1"/>
  <c r="BK173" i="1"/>
  <c r="BJ192" i="1"/>
  <c r="T173" i="1"/>
  <c r="U173" i="1" s="1"/>
  <c r="T174" i="1"/>
  <c r="U174" i="1" s="1"/>
  <c r="BK159" i="1"/>
  <c r="BK170" i="1"/>
  <c r="V158" i="1"/>
  <c r="Z158" i="1" s="1"/>
  <c r="AC158" i="1"/>
  <c r="AD158" i="1" s="1"/>
  <c r="T144" i="1"/>
  <c r="U144" i="1" s="1"/>
  <c r="T136" i="1"/>
  <c r="U136" i="1" s="1"/>
  <c r="AB162" i="1"/>
  <c r="T145" i="1"/>
  <c r="U145" i="1" s="1"/>
  <c r="T137" i="1"/>
  <c r="U137" i="1" s="1"/>
  <c r="Q155" i="1"/>
  <c r="O155" i="1" s="1"/>
  <c r="R155" i="1" s="1"/>
  <c r="L155" i="1" s="1"/>
  <c r="M155" i="1" s="1"/>
  <c r="T131" i="1"/>
  <c r="U131" i="1" s="1"/>
  <c r="AB158" i="1"/>
  <c r="T118" i="1"/>
  <c r="U118" i="1" s="1"/>
  <c r="T110" i="1"/>
  <c r="U110" i="1" s="1"/>
  <c r="AB130" i="1"/>
  <c r="V129" i="1"/>
  <c r="Z129" i="1" s="1"/>
  <c r="AC129" i="1"/>
  <c r="AD129" i="1" s="1"/>
  <c r="V113" i="1"/>
  <c r="Z113" i="1" s="1"/>
  <c r="AC113" i="1"/>
  <c r="AD113" i="1" s="1"/>
  <c r="AB124" i="1"/>
  <c r="T89" i="1"/>
  <c r="U89" i="1" s="1"/>
  <c r="T81" i="1"/>
  <c r="U81" i="1" s="1"/>
  <c r="T73" i="1"/>
  <c r="U73" i="1" s="1"/>
  <c r="Q113" i="1"/>
  <c r="O113" i="1" s="1"/>
  <c r="R113" i="1" s="1"/>
  <c r="L113" i="1" s="1"/>
  <c r="M113" i="1" s="1"/>
  <c r="V92" i="1"/>
  <c r="Z92" i="1" s="1"/>
  <c r="AC92" i="1"/>
  <c r="V84" i="1"/>
  <c r="Z84" i="1" s="1"/>
  <c r="AC84" i="1"/>
  <c r="V76" i="1"/>
  <c r="Z76" i="1" s="1"/>
  <c r="AC76" i="1"/>
  <c r="V101" i="1"/>
  <c r="Z101" i="1" s="1"/>
  <c r="AC101" i="1"/>
  <c r="AD101" i="1" s="1"/>
  <c r="AB101" i="1"/>
  <c r="T71" i="1"/>
  <c r="U71" i="1" s="1"/>
  <c r="AB76" i="1"/>
  <c r="AB90" i="1"/>
  <c r="L70" i="1"/>
  <c r="M70" i="1" s="1"/>
  <c r="T52" i="1"/>
  <c r="U52" i="1" s="1"/>
  <c r="T44" i="1"/>
  <c r="U44" i="1" s="1"/>
  <c r="T36" i="1"/>
  <c r="U36" i="1" s="1"/>
  <c r="V60" i="1"/>
  <c r="Z60" i="1" s="1"/>
  <c r="AC60" i="1"/>
  <c r="AD60" i="1" s="1"/>
  <c r="Q60" i="1"/>
  <c r="O60" i="1" s="1"/>
  <c r="R60" i="1" s="1"/>
  <c r="L60" i="1" s="1"/>
  <c r="M60" i="1" s="1"/>
  <c r="V43" i="1"/>
  <c r="Z43" i="1" s="1"/>
  <c r="AC43" i="1"/>
  <c r="AD43" i="1" s="1"/>
  <c r="T21" i="1"/>
  <c r="U21" i="1" s="1"/>
  <c r="T233" i="1"/>
  <c r="U233" i="1" s="1"/>
  <c r="BK236" i="1"/>
  <c r="T226" i="1"/>
  <c r="U226" i="1" s="1"/>
  <c r="T222" i="1"/>
  <c r="U222" i="1" s="1"/>
  <c r="T223" i="1"/>
  <c r="U223" i="1" s="1"/>
  <c r="T212" i="1"/>
  <c r="U212" i="1" s="1"/>
  <c r="T213" i="1"/>
  <c r="U213" i="1" s="1"/>
  <c r="T207" i="1"/>
  <c r="U207" i="1" s="1"/>
  <c r="T194" i="1"/>
  <c r="U194" i="1" s="1"/>
  <c r="BJ217" i="1"/>
  <c r="T204" i="1"/>
  <c r="U204" i="1" s="1"/>
  <c r="T197" i="1"/>
  <c r="U197" i="1" s="1"/>
  <c r="T184" i="1"/>
  <c r="U184" i="1" s="1"/>
  <c r="T187" i="1"/>
  <c r="U187" i="1" s="1"/>
  <c r="T179" i="1"/>
  <c r="U179" i="1" s="1"/>
  <c r="T172" i="1"/>
  <c r="U172" i="1" s="1"/>
  <c r="AC169" i="1"/>
  <c r="AD169" i="1" s="1"/>
  <c r="V169" i="1"/>
  <c r="Z169" i="1" s="1"/>
  <c r="T167" i="1"/>
  <c r="U167" i="1" s="1"/>
  <c r="T163" i="1"/>
  <c r="U163" i="1" s="1"/>
  <c r="AC171" i="1"/>
  <c r="AD171" i="1" s="1"/>
  <c r="V171" i="1"/>
  <c r="Z171" i="1" s="1"/>
  <c r="V168" i="1"/>
  <c r="Z168" i="1" s="1"/>
  <c r="AC168" i="1"/>
  <c r="T159" i="1"/>
  <c r="U159" i="1" s="1"/>
  <c r="T150" i="1"/>
  <c r="U150" i="1" s="1"/>
  <c r="T142" i="1"/>
  <c r="U142" i="1" s="1"/>
  <c r="V164" i="1"/>
  <c r="Z164" i="1" s="1"/>
  <c r="AC164" i="1"/>
  <c r="AD164" i="1" s="1"/>
  <c r="T149" i="1"/>
  <c r="U149" i="1" s="1"/>
  <c r="T143" i="1"/>
  <c r="U143" i="1" s="1"/>
  <c r="T135" i="1"/>
  <c r="U135" i="1" s="1"/>
  <c r="T116" i="1"/>
  <c r="U116" i="1" s="1"/>
  <c r="T108" i="1"/>
  <c r="U108" i="1" s="1"/>
  <c r="BK131" i="1"/>
  <c r="V128" i="1"/>
  <c r="Z128" i="1" s="1"/>
  <c r="AC128" i="1"/>
  <c r="V123" i="1"/>
  <c r="Z123" i="1" s="1"/>
  <c r="AC123" i="1"/>
  <c r="AD123" i="1" s="1"/>
  <c r="V105" i="1"/>
  <c r="Z105" i="1" s="1"/>
  <c r="AC105" i="1"/>
  <c r="AD105" i="1" s="1"/>
  <c r="AB123" i="1"/>
  <c r="V103" i="1"/>
  <c r="Z103" i="1" s="1"/>
  <c r="AC103" i="1"/>
  <c r="AC99" i="1"/>
  <c r="AD99" i="1" s="1"/>
  <c r="V99" i="1"/>
  <c r="Z99" i="1" s="1"/>
  <c r="AB99" i="1"/>
  <c r="T95" i="1"/>
  <c r="U95" i="1" s="1"/>
  <c r="T87" i="1"/>
  <c r="U87" i="1" s="1"/>
  <c r="T79" i="1"/>
  <c r="U79" i="1" s="1"/>
  <c r="AC97" i="1"/>
  <c r="V97" i="1"/>
  <c r="Z97" i="1" s="1"/>
  <c r="AB97" i="1"/>
  <c r="V94" i="1"/>
  <c r="Z94" i="1" s="1"/>
  <c r="AC94" i="1"/>
  <c r="AD94" i="1" s="1"/>
  <c r="V86" i="1"/>
  <c r="Z86" i="1" s="1"/>
  <c r="AC86" i="1"/>
  <c r="AD86" i="1" s="1"/>
  <c r="V78" i="1"/>
  <c r="Z78" i="1" s="1"/>
  <c r="AC78" i="1"/>
  <c r="AD78" i="1" s="1"/>
  <c r="Q129" i="1"/>
  <c r="O129" i="1" s="1"/>
  <c r="R129" i="1" s="1"/>
  <c r="L129" i="1" s="1"/>
  <c r="M129" i="1" s="1"/>
  <c r="V126" i="1"/>
  <c r="Z126" i="1" s="1"/>
  <c r="AC126" i="1"/>
  <c r="AD126" i="1" s="1"/>
  <c r="T100" i="1"/>
  <c r="U100" i="1" s="1"/>
  <c r="V68" i="1"/>
  <c r="Z68" i="1" s="1"/>
  <c r="AC68" i="1"/>
  <c r="AD68" i="1" s="1"/>
  <c r="AB68" i="1"/>
  <c r="BK98" i="1"/>
  <c r="AB82" i="1"/>
  <c r="V74" i="1"/>
  <c r="Z74" i="1" s="1"/>
  <c r="AC74" i="1"/>
  <c r="AD74" i="1" s="1"/>
  <c r="T64" i="1"/>
  <c r="U64" i="1" s="1"/>
  <c r="Q103" i="1"/>
  <c r="O103" i="1" s="1"/>
  <c r="R103" i="1" s="1"/>
  <c r="L103" i="1" s="1"/>
  <c r="M103" i="1" s="1"/>
  <c r="T50" i="1"/>
  <c r="U50" i="1" s="1"/>
  <c r="T42" i="1"/>
  <c r="U42" i="1" s="1"/>
  <c r="T34" i="1"/>
  <c r="U34" i="1" s="1"/>
  <c r="V62" i="1"/>
  <c r="Z62" i="1" s="1"/>
  <c r="AC62" i="1"/>
  <c r="AD62" i="1" s="1"/>
  <c r="AB61" i="1"/>
  <c r="V35" i="1"/>
  <c r="Z35" i="1" s="1"/>
  <c r="AC35" i="1"/>
  <c r="AD35" i="1" s="1"/>
  <c r="T27" i="1"/>
  <c r="U27" i="1" s="1"/>
  <c r="T19" i="1"/>
  <c r="U19" i="1" s="1"/>
  <c r="T234" i="1"/>
  <c r="U234" i="1" s="1"/>
  <c r="T231" i="1"/>
  <c r="U231" i="1" s="1"/>
  <c r="BK238" i="1"/>
  <c r="T235" i="1"/>
  <c r="U235" i="1" s="1"/>
  <c r="T220" i="1"/>
  <c r="U220" i="1" s="1"/>
  <c r="BK231" i="1"/>
  <c r="T210" i="1"/>
  <c r="U210" i="1" s="1"/>
  <c r="T200" i="1"/>
  <c r="U200" i="1" s="1"/>
  <c r="T205" i="1"/>
  <c r="U205" i="1" s="1"/>
  <c r="T190" i="1"/>
  <c r="U190" i="1" s="1"/>
  <c r="T182" i="1"/>
  <c r="U182" i="1" s="1"/>
  <c r="T185" i="1"/>
  <c r="U185" i="1" s="1"/>
  <c r="T170" i="1"/>
  <c r="U170" i="1" s="1"/>
  <c r="AC192" i="1"/>
  <c r="AD192" i="1" s="1"/>
  <c r="V192" i="1"/>
  <c r="Z192" i="1" s="1"/>
  <c r="V166" i="1"/>
  <c r="Z166" i="1" s="1"/>
  <c r="AC166" i="1"/>
  <c r="AD166" i="1" s="1"/>
  <c r="T148" i="1"/>
  <c r="U148" i="1" s="1"/>
  <c r="T140" i="1"/>
  <c r="U140" i="1" s="1"/>
  <c r="AB168" i="1"/>
  <c r="T157" i="1"/>
  <c r="U157" i="1" s="1"/>
  <c r="T141" i="1"/>
  <c r="U141" i="1" s="1"/>
  <c r="V155" i="1"/>
  <c r="Z155" i="1" s="1"/>
  <c r="AC155" i="1"/>
  <c r="AD155" i="1" s="1"/>
  <c r="V154" i="1"/>
  <c r="Z154" i="1" s="1"/>
  <c r="AC154" i="1"/>
  <c r="AD154" i="1" s="1"/>
  <c r="V153" i="1"/>
  <c r="Z153" i="1" s="1"/>
  <c r="AC153" i="1"/>
  <c r="AD153" i="1" s="1"/>
  <c r="AC132" i="1"/>
  <c r="V132" i="1"/>
  <c r="Z132" i="1" s="1"/>
  <c r="V156" i="1"/>
  <c r="Z156" i="1" s="1"/>
  <c r="AC156" i="1"/>
  <c r="AD156" i="1" s="1"/>
  <c r="T114" i="1"/>
  <c r="U114" i="1" s="1"/>
  <c r="T106" i="1"/>
  <c r="U106" i="1" s="1"/>
  <c r="Q128" i="1"/>
  <c r="O128" i="1" s="1"/>
  <c r="R128" i="1" s="1"/>
  <c r="L128" i="1" s="1"/>
  <c r="M128" i="1" s="1"/>
  <c r="Q123" i="1"/>
  <c r="O123" i="1" s="1"/>
  <c r="R123" i="1" s="1"/>
  <c r="L123" i="1" s="1"/>
  <c r="M123" i="1" s="1"/>
  <c r="V122" i="1"/>
  <c r="Z122" i="1" s="1"/>
  <c r="AC122" i="1"/>
  <c r="AD122" i="1" s="1"/>
  <c r="V111" i="1"/>
  <c r="Z111" i="1" s="1"/>
  <c r="AC111" i="1"/>
  <c r="AD111" i="1" s="1"/>
  <c r="T98" i="1"/>
  <c r="U98" i="1" s="1"/>
  <c r="T93" i="1"/>
  <c r="U93" i="1" s="1"/>
  <c r="T85" i="1"/>
  <c r="U85" i="1" s="1"/>
  <c r="T77" i="1"/>
  <c r="U77" i="1" s="1"/>
  <c r="AB132" i="1"/>
  <c r="AB103" i="1"/>
  <c r="V96" i="1"/>
  <c r="Z96" i="1" s="1"/>
  <c r="AC96" i="1"/>
  <c r="V88" i="1"/>
  <c r="Z88" i="1" s="1"/>
  <c r="AC88" i="1"/>
  <c r="V80" i="1"/>
  <c r="Z80" i="1" s="1"/>
  <c r="AC80" i="1"/>
  <c r="AD80" i="1" s="1"/>
  <c r="Q111" i="1"/>
  <c r="O111" i="1" s="1"/>
  <c r="R111" i="1" s="1"/>
  <c r="L111" i="1" s="1"/>
  <c r="M111" i="1" s="1"/>
  <c r="Q94" i="1"/>
  <c r="O94" i="1" s="1"/>
  <c r="R94" i="1" s="1"/>
  <c r="L94" i="1" s="1"/>
  <c r="M94" i="1" s="1"/>
  <c r="Q92" i="1"/>
  <c r="O92" i="1" s="1"/>
  <c r="R92" i="1" s="1"/>
  <c r="L92" i="1" s="1"/>
  <c r="M92" i="1" s="1"/>
  <c r="Q88" i="1"/>
  <c r="O88" i="1" s="1"/>
  <c r="R88" i="1" s="1"/>
  <c r="L88" i="1" s="1"/>
  <c r="M88" i="1" s="1"/>
  <c r="Q86" i="1"/>
  <c r="O86" i="1" s="1"/>
  <c r="R86" i="1" s="1"/>
  <c r="L86" i="1" s="1"/>
  <c r="M86" i="1" s="1"/>
  <c r="Q84" i="1"/>
  <c r="O84" i="1" s="1"/>
  <c r="R84" i="1" s="1"/>
  <c r="L84" i="1" s="1"/>
  <c r="M84" i="1" s="1"/>
  <c r="Q80" i="1"/>
  <c r="O80" i="1" s="1"/>
  <c r="R80" i="1" s="1"/>
  <c r="L80" i="1" s="1"/>
  <c r="M80" i="1" s="1"/>
  <c r="Q78" i="1"/>
  <c r="O78" i="1" s="1"/>
  <c r="R78" i="1" s="1"/>
  <c r="L78" i="1" s="1"/>
  <c r="M78" i="1" s="1"/>
  <c r="BK71" i="1"/>
  <c r="AB92" i="1"/>
  <c r="AB88" i="1"/>
  <c r="AB84" i="1"/>
  <c r="Q76" i="1"/>
  <c r="O76" i="1" s="1"/>
  <c r="R76" i="1" s="1"/>
  <c r="L76" i="1" s="1"/>
  <c r="M76" i="1" s="1"/>
  <c r="T56" i="1"/>
  <c r="U56" i="1" s="1"/>
  <c r="T48" i="1"/>
  <c r="U48" i="1" s="1"/>
  <c r="T40" i="1"/>
  <c r="U40" i="1" s="1"/>
  <c r="T32" i="1"/>
  <c r="U32" i="1" s="1"/>
  <c r="AC29" i="1"/>
  <c r="AD29" i="1" s="1"/>
  <c r="AB29" i="1"/>
  <c r="V29" i="1"/>
  <c r="Z29" i="1" s="1"/>
  <c r="BK67" i="1"/>
  <c r="V58" i="1"/>
  <c r="Z58" i="1" s="1"/>
  <c r="AC58" i="1"/>
  <c r="AD58" i="1" s="1"/>
  <c r="T30" i="1"/>
  <c r="U30" i="1" s="1"/>
  <c r="T25" i="1"/>
  <c r="U25" i="1" s="1"/>
  <c r="V24" i="1"/>
  <c r="Z24" i="1" s="1"/>
  <c r="AC24" i="1"/>
  <c r="BK30" i="1"/>
  <c r="AB24" i="1"/>
  <c r="Q24" i="1"/>
  <c r="O24" i="1" s="1"/>
  <c r="R24" i="1" s="1"/>
  <c r="L24" i="1" s="1"/>
  <c r="M24" i="1" s="1"/>
  <c r="T238" i="1"/>
  <c r="U238" i="1" s="1"/>
  <c r="T237" i="1"/>
  <c r="U237" i="1" s="1"/>
  <c r="T239" i="1"/>
  <c r="U239" i="1" s="1"/>
  <c r="T218" i="1"/>
  <c r="U218" i="1" s="1"/>
  <c r="V229" i="1"/>
  <c r="Z229" i="1" s="1"/>
  <c r="AC229" i="1"/>
  <c r="AD229" i="1" s="1"/>
  <c r="AD224" i="1"/>
  <c r="T216" i="1"/>
  <c r="U216" i="1" s="1"/>
  <c r="T208" i="1"/>
  <c r="U208" i="1" s="1"/>
  <c r="T219" i="1"/>
  <c r="U219" i="1" s="1"/>
  <c r="T221" i="1"/>
  <c r="U221" i="1" s="1"/>
  <c r="T215" i="1"/>
  <c r="U215" i="1" s="1"/>
  <c r="T211" i="1"/>
  <c r="U211" i="1" s="1"/>
  <c r="T198" i="1"/>
  <c r="U198" i="1" s="1"/>
  <c r="AC217" i="1"/>
  <c r="AD217" i="1" s="1"/>
  <c r="V217" i="1"/>
  <c r="Z217" i="1" s="1"/>
  <c r="T202" i="1"/>
  <c r="U202" i="1" s="1"/>
  <c r="T195" i="1"/>
  <c r="U195" i="1" s="1"/>
  <c r="AC203" i="1"/>
  <c r="AD203" i="1" s="1"/>
  <c r="V203" i="1"/>
  <c r="Z203" i="1" s="1"/>
  <c r="T188" i="1"/>
  <c r="U188" i="1" s="1"/>
  <c r="T180" i="1"/>
  <c r="U180" i="1" s="1"/>
  <c r="T191" i="1"/>
  <c r="U191" i="1" s="1"/>
  <c r="T183" i="1"/>
  <c r="U183" i="1" s="1"/>
  <c r="T177" i="1"/>
  <c r="U177" i="1" s="1"/>
  <c r="T175" i="1"/>
  <c r="U175" i="1" s="1"/>
  <c r="T176" i="1"/>
  <c r="U176" i="1" s="1"/>
  <c r="BK174" i="1"/>
  <c r="Q169" i="1"/>
  <c r="O169" i="1" s="1"/>
  <c r="R169" i="1" s="1"/>
  <c r="L169" i="1" s="1"/>
  <c r="M169" i="1" s="1"/>
  <c r="T165" i="1"/>
  <c r="U165" i="1" s="1"/>
  <c r="T161" i="1"/>
  <c r="U161" i="1" s="1"/>
  <c r="V162" i="1"/>
  <c r="Z162" i="1" s="1"/>
  <c r="AC162" i="1"/>
  <c r="AD162" i="1" s="1"/>
  <c r="Q171" i="1"/>
  <c r="O171" i="1" s="1"/>
  <c r="R171" i="1" s="1"/>
  <c r="L171" i="1" s="1"/>
  <c r="M171" i="1" s="1"/>
  <c r="V160" i="1"/>
  <c r="Z160" i="1" s="1"/>
  <c r="AC160" i="1"/>
  <c r="AD160" i="1" s="1"/>
  <c r="T146" i="1"/>
  <c r="U146" i="1" s="1"/>
  <c r="T138" i="1"/>
  <c r="U138" i="1" s="1"/>
  <c r="T151" i="1"/>
  <c r="U151" i="1" s="1"/>
  <c r="T147" i="1"/>
  <c r="U147" i="1" s="1"/>
  <c r="T139" i="1"/>
  <c r="U139" i="1" s="1"/>
  <c r="T133" i="1"/>
  <c r="U133" i="1" s="1"/>
  <c r="BK156" i="1"/>
  <c r="BK132" i="1"/>
  <c r="V130" i="1"/>
  <c r="Z130" i="1" s="1"/>
  <c r="AC130" i="1"/>
  <c r="AD130" i="1" s="1"/>
  <c r="AD152" i="1"/>
  <c r="T134" i="1"/>
  <c r="U134" i="1" s="1"/>
  <c r="T112" i="1"/>
  <c r="U112" i="1" s="1"/>
  <c r="T104" i="1"/>
  <c r="U104" i="1" s="1"/>
  <c r="V120" i="1"/>
  <c r="Z120" i="1" s="1"/>
  <c r="AC120" i="1"/>
  <c r="T102" i="1"/>
  <c r="U102" i="1" s="1"/>
  <c r="T91" i="1"/>
  <c r="U91" i="1" s="1"/>
  <c r="T83" i="1"/>
  <c r="U83" i="1" s="1"/>
  <c r="T75" i="1"/>
  <c r="U75" i="1" s="1"/>
  <c r="V124" i="1"/>
  <c r="Z124" i="1" s="1"/>
  <c r="AC124" i="1"/>
  <c r="AD124" i="1" s="1"/>
  <c r="Q105" i="1"/>
  <c r="O105" i="1" s="1"/>
  <c r="R105" i="1" s="1"/>
  <c r="L105" i="1" s="1"/>
  <c r="M105" i="1" s="1"/>
  <c r="V90" i="1"/>
  <c r="Z90" i="1" s="1"/>
  <c r="AC90" i="1"/>
  <c r="AD90" i="1" s="1"/>
  <c r="V82" i="1"/>
  <c r="Z82" i="1" s="1"/>
  <c r="AC82" i="1"/>
  <c r="AD82" i="1" s="1"/>
  <c r="AB128" i="1"/>
  <c r="AB120" i="1"/>
  <c r="T69" i="1"/>
  <c r="U69" i="1" s="1"/>
  <c r="V72" i="1"/>
  <c r="Z72" i="1" s="1"/>
  <c r="AC72" i="1"/>
  <c r="AD72" i="1" s="1"/>
  <c r="AB72" i="1"/>
  <c r="T67" i="1"/>
  <c r="U67" i="1" s="1"/>
  <c r="AB96" i="1"/>
  <c r="Q74" i="1"/>
  <c r="O74" i="1" s="1"/>
  <c r="R74" i="1" s="1"/>
  <c r="L74" i="1" s="1"/>
  <c r="M74" i="1" s="1"/>
  <c r="T65" i="1"/>
  <c r="U65" i="1" s="1"/>
  <c r="T54" i="1"/>
  <c r="U54" i="1" s="1"/>
  <c r="T46" i="1"/>
  <c r="U46" i="1" s="1"/>
  <c r="T38" i="1"/>
  <c r="U38" i="1" s="1"/>
  <c r="BK69" i="1"/>
  <c r="V61" i="1"/>
  <c r="Z61" i="1" s="1"/>
  <c r="AC61" i="1"/>
  <c r="AD61" i="1" s="1"/>
  <c r="V37" i="1"/>
  <c r="Z37" i="1" s="1"/>
  <c r="AC37" i="1"/>
  <c r="AD37" i="1" s="1"/>
  <c r="T23" i="1"/>
  <c r="U23" i="1" s="1"/>
  <c r="V22" i="1"/>
  <c r="Z22" i="1" s="1"/>
  <c r="AC22" i="1"/>
  <c r="AD22" i="1" s="1"/>
  <c r="V46" i="1" l="1"/>
  <c r="Z46" i="1" s="1"/>
  <c r="AC46" i="1"/>
  <c r="AD46" i="1" s="1"/>
  <c r="AB46" i="1"/>
  <c r="Q46" i="1"/>
  <c r="O46" i="1" s="1"/>
  <c r="R46" i="1" s="1"/>
  <c r="L46" i="1" s="1"/>
  <c r="M46" i="1" s="1"/>
  <c r="AD120" i="1"/>
  <c r="V112" i="1"/>
  <c r="Z112" i="1" s="1"/>
  <c r="AC112" i="1"/>
  <c r="AB112" i="1"/>
  <c r="Q112" i="1"/>
  <c r="O112" i="1" s="1"/>
  <c r="R112" i="1" s="1"/>
  <c r="L112" i="1" s="1"/>
  <c r="M112" i="1" s="1"/>
  <c r="V146" i="1"/>
  <c r="Z146" i="1" s="1"/>
  <c r="AC146" i="1"/>
  <c r="Q146" i="1"/>
  <c r="O146" i="1" s="1"/>
  <c r="R146" i="1" s="1"/>
  <c r="L146" i="1" s="1"/>
  <c r="M146" i="1" s="1"/>
  <c r="AB146" i="1"/>
  <c r="V191" i="1"/>
  <c r="Z191" i="1" s="1"/>
  <c r="AC191" i="1"/>
  <c r="AB191" i="1"/>
  <c r="Q191" i="1"/>
  <c r="O191" i="1" s="1"/>
  <c r="R191" i="1" s="1"/>
  <c r="L191" i="1" s="1"/>
  <c r="M191" i="1" s="1"/>
  <c r="V211" i="1"/>
  <c r="Z211" i="1" s="1"/>
  <c r="AC211" i="1"/>
  <c r="AB211" i="1"/>
  <c r="Q211" i="1"/>
  <c r="O211" i="1" s="1"/>
  <c r="R211" i="1" s="1"/>
  <c r="L211" i="1" s="1"/>
  <c r="M211" i="1" s="1"/>
  <c r="AC218" i="1"/>
  <c r="AD218" i="1" s="1"/>
  <c r="AB218" i="1"/>
  <c r="V218" i="1"/>
  <c r="Z218" i="1" s="1"/>
  <c r="Q218" i="1"/>
  <c r="O218" i="1" s="1"/>
  <c r="R218" i="1" s="1"/>
  <c r="L218" i="1" s="1"/>
  <c r="M218" i="1" s="1"/>
  <c r="AC237" i="1"/>
  <c r="V237" i="1"/>
  <c r="Z237" i="1" s="1"/>
  <c r="Q237" i="1"/>
  <c r="O237" i="1" s="1"/>
  <c r="R237" i="1" s="1"/>
  <c r="L237" i="1" s="1"/>
  <c r="M237" i="1" s="1"/>
  <c r="AB237" i="1"/>
  <c r="V25" i="1"/>
  <c r="Z25" i="1" s="1"/>
  <c r="AC25" i="1"/>
  <c r="AB25" i="1"/>
  <c r="Q25" i="1"/>
  <c r="O25" i="1" s="1"/>
  <c r="R25" i="1" s="1"/>
  <c r="L25" i="1" s="1"/>
  <c r="M25" i="1" s="1"/>
  <c r="V40" i="1"/>
  <c r="Z40" i="1" s="1"/>
  <c r="AC40" i="1"/>
  <c r="Q40" i="1"/>
  <c r="O40" i="1" s="1"/>
  <c r="R40" i="1" s="1"/>
  <c r="L40" i="1" s="1"/>
  <c r="M40" i="1" s="1"/>
  <c r="AB40" i="1"/>
  <c r="V56" i="1"/>
  <c r="Z56" i="1" s="1"/>
  <c r="AC56" i="1"/>
  <c r="Q56" i="1"/>
  <c r="O56" i="1" s="1"/>
  <c r="R56" i="1" s="1"/>
  <c r="L56" i="1" s="1"/>
  <c r="M56" i="1" s="1"/>
  <c r="AB56" i="1"/>
  <c r="V77" i="1"/>
  <c r="Z77" i="1" s="1"/>
  <c r="AC77" i="1"/>
  <c r="AB77" i="1"/>
  <c r="Q77" i="1"/>
  <c r="O77" i="1" s="1"/>
  <c r="R77" i="1" s="1"/>
  <c r="L77" i="1" s="1"/>
  <c r="M77" i="1" s="1"/>
  <c r="V93" i="1"/>
  <c r="Z93" i="1" s="1"/>
  <c r="AC93" i="1"/>
  <c r="Q93" i="1"/>
  <c r="O93" i="1" s="1"/>
  <c r="R93" i="1" s="1"/>
  <c r="L93" i="1" s="1"/>
  <c r="M93" i="1" s="1"/>
  <c r="AB93" i="1"/>
  <c r="AD132" i="1"/>
  <c r="AC170" i="1"/>
  <c r="V170" i="1"/>
  <c r="Z170" i="1" s="1"/>
  <c r="Q170" i="1"/>
  <c r="O170" i="1" s="1"/>
  <c r="R170" i="1" s="1"/>
  <c r="L170" i="1" s="1"/>
  <c r="M170" i="1" s="1"/>
  <c r="AB170" i="1"/>
  <c r="AC205" i="1"/>
  <c r="V205" i="1"/>
  <c r="Z205" i="1" s="1"/>
  <c r="AB205" i="1"/>
  <c r="Q205" i="1"/>
  <c r="O205" i="1" s="1"/>
  <c r="R205" i="1" s="1"/>
  <c r="L205" i="1" s="1"/>
  <c r="M205" i="1" s="1"/>
  <c r="V231" i="1"/>
  <c r="Z231" i="1" s="1"/>
  <c r="AC231" i="1"/>
  <c r="AD231" i="1" s="1"/>
  <c r="Q231" i="1"/>
  <c r="O231" i="1" s="1"/>
  <c r="R231" i="1" s="1"/>
  <c r="L231" i="1" s="1"/>
  <c r="M231" i="1" s="1"/>
  <c r="AB231" i="1"/>
  <c r="V19" i="1"/>
  <c r="Z19" i="1" s="1"/>
  <c r="AC19" i="1"/>
  <c r="AD19" i="1" s="1"/>
  <c r="Q19" i="1"/>
  <c r="O19" i="1" s="1"/>
  <c r="R19" i="1" s="1"/>
  <c r="L19" i="1" s="1"/>
  <c r="M19" i="1" s="1"/>
  <c r="AB19" i="1"/>
  <c r="AC64" i="1"/>
  <c r="V64" i="1"/>
  <c r="Z64" i="1" s="1"/>
  <c r="AB64" i="1"/>
  <c r="Q64" i="1"/>
  <c r="O64" i="1" s="1"/>
  <c r="R64" i="1" s="1"/>
  <c r="L64" i="1" s="1"/>
  <c r="M64" i="1" s="1"/>
  <c r="V79" i="1"/>
  <c r="Z79" i="1" s="1"/>
  <c r="AC79" i="1"/>
  <c r="AD79" i="1" s="1"/>
  <c r="Q79" i="1"/>
  <c r="O79" i="1" s="1"/>
  <c r="R79" i="1" s="1"/>
  <c r="L79" i="1" s="1"/>
  <c r="M79" i="1" s="1"/>
  <c r="AB79" i="1"/>
  <c r="V95" i="1"/>
  <c r="Z95" i="1" s="1"/>
  <c r="AC95" i="1"/>
  <c r="AD95" i="1" s="1"/>
  <c r="Q95" i="1"/>
  <c r="O95" i="1" s="1"/>
  <c r="R95" i="1" s="1"/>
  <c r="L95" i="1" s="1"/>
  <c r="M95" i="1" s="1"/>
  <c r="AB95" i="1"/>
  <c r="AD103" i="1"/>
  <c r="V116" i="1"/>
  <c r="Z116" i="1" s="1"/>
  <c r="AC116" i="1"/>
  <c r="AD116" i="1" s="1"/>
  <c r="AB116" i="1"/>
  <c r="Q116" i="1"/>
  <c r="O116" i="1" s="1"/>
  <c r="R116" i="1" s="1"/>
  <c r="L116" i="1" s="1"/>
  <c r="M116" i="1" s="1"/>
  <c r="V143" i="1"/>
  <c r="Z143" i="1" s="1"/>
  <c r="AC143" i="1"/>
  <c r="AD143" i="1" s="1"/>
  <c r="AB143" i="1"/>
  <c r="Q143" i="1"/>
  <c r="O143" i="1" s="1"/>
  <c r="R143" i="1" s="1"/>
  <c r="L143" i="1" s="1"/>
  <c r="M143" i="1" s="1"/>
  <c r="AD168" i="1"/>
  <c r="V179" i="1"/>
  <c r="Z179" i="1" s="1"/>
  <c r="AC179" i="1"/>
  <c r="Q179" i="1"/>
  <c r="O179" i="1" s="1"/>
  <c r="R179" i="1" s="1"/>
  <c r="L179" i="1" s="1"/>
  <c r="M179" i="1" s="1"/>
  <c r="AB179" i="1"/>
  <c r="AC204" i="1"/>
  <c r="AD204" i="1" s="1"/>
  <c r="V204" i="1"/>
  <c r="Z204" i="1" s="1"/>
  <c r="AB204" i="1"/>
  <c r="Q204" i="1"/>
  <c r="O204" i="1" s="1"/>
  <c r="R204" i="1" s="1"/>
  <c r="L204" i="1" s="1"/>
  <c r="M204" i="1" s="1"/>
  <c r="AC194" i="1"/>
  <c r="AD194" i="1" s="1"/>
  <c r="V194" i="1"/>
  <c r="Z194" i="1" s="1"/>
  <c r="AB194" i="1"/>
  <c r="Q194" i="1"/>
  <c r="O194" i="1" s="1"/>
  <c r="R194" i="1" s="1"/>
  <c r="L194" i="1" s="1"/>
  <c r="M194" i="1" s="1"/>
  <c r="AC223" i="1"/>
  <c r="AD223" i="1" s="1"/>
  <c r="V223" i="1"/>
  <c r="Z223" i="1" s="1"/>
  <c r="AB223" i="1"/>
  <c r="Q223" i="1"/>
  <c r="O223" i="1" s="1"/>
  <c r="R223" i="1" s="1"/>
  <c r="L223" i="1" s="1"/>
  <c r="M223" i="1" s="1"/>
  <c r="V21" i="1"/>
  <c r="Z21" i="1" s="1"/>
  <c r="AC21" i="1"/>
  <c r="AD21" i="1" s="1"/>
  <c r="AB21" i="1"/>
  <c r="Q21" i="1"/>
  <c r="O21" i="1" s="1"/>
  <c r="R21" i="1" s="1"/>
  <c r="L21" i="1" s="1"/>
  <c r="M21" i="1" s="1"/>
  <c r="V110" i="1"/>
  <c r="Z110" i="1" s="1"/>
  <c r="AC110" i="1"/>
  <c r="Q110" i="1"/>
  <c r="O110" i="1" s="1"/>
  <c r="R110" i="1" s="1"/>
  <c r="L110" i="1" s="1"/>
  <c r="M110" i="1" s="1"/>
  <c r="AB110" i="1"/>
  <c r="V137" i="1"/>
  <c r="Z137" i="1" s="1"/>
  <c r="AC137" i="1"/>
  <c r="Q137" i="1"/>
  <c r="O137" i="1" s="1"/>
  <c r="R137" i="1" s="1"/>
  <c r="L137" i="1" s="1"/>
  <c r="M137" i="1" s="1"/>
  <c r="AB137" i="1"/>
  <c r="V144" i="1"/>
  <c r="Z144" i="1" s="1"/>
  <c r="AC144" i="1"/>
  <c r="Q144" i="1"/>
  <c r="O144" i="1" s="1"/>
  <c r="R144" i="1" s="1"/>
  <c r="L144" i="1" s="1"/>
  <c r="M144" i="1" s="1"/>
  <c r="AB144" i="1"/>
  <c r="V178" i="1"/>
  <c r="Z178" i="1" s="1"/>
  <c r="AC178" i="1"/>
  <c r="Q178" i="1"/>
  <c r="O178" i="1" s="1"/>
  <c r="R178" i="1" s="1"/>
  <c r="L178" i="1" s="1"/>
  <c r="M178" i="1" s="1"/>
  <c r="AB178" i="1"/>
  <c r="AC206" i="1"/>
  <c r="AD206" i="1" s="1"/>
  <c r="V206" i="1"/>
  <c r="Z206" i="1" s="1"/>
  <c r="AB206" i="1"/>
  <c r="Q206" i="1"/>
  <c r="O206" i="1" s="1"/>
  <c r="R206" i="1" s="1"/>
  <c r="L206" i="1" s="1"/>
  <c r="M206" i="1" s="1"/>
  <c r="AC65" i="1"/>
  <c r="AD65" i="1" s="1"/>
  <c r="V65" i="1"/>
  <c r="Z65" i="1" s="1"/>
  <c r="AB65" i="1"/>
  <c r="Q65" i="1"/>
  <c r="O65" i="1" s="1"/>
  <c r="R65" i="1" s="1"/>
  <c r="L65" i="1" s="1"/>
  <c r="M65" i="1" s="1"/>
  <c r="AC67" i="1"/>
  <c r="AD67" i="1" s="1"/>
  <c r="V67" i="1"/>
  <c r="Z67" i="1" s="1"/>
  <c r="Q67" i="1"/>
  <c r="O67" i="1" s="1"/>
  <c r="R67" i="1" s="1"/>
  <c r="L67" i="1" s="1"/>
  <c r="M67" i="1" s="1"/>
  <c r="AB67" i="1"/>
  <c r="V75" i="1"/>
  <c r="Z75" i="1" s="1"/>
  <c r="AC75" i="1"/>
  <c r="AB75" i="1"/>
  <c r="Q75" i="1"/>
  <c r="O75" i="1" s="1"/>
  <c r="R75" i="1" s="1"/>
  <c r="L75" i="1" s="1"/>
  <c r="M75" i="1" s="1"/>
  <c r="V91" i="1"/>
  <c r="Z91" i="1" s="1"/>
  <c r="AC91" i="1"/>
  <c r="Q91" i="1"/>
  <c r="O91" i="1" s="1"/>
  <c r="R91" i="1" s="1"/>
  <c r="L91" i="1" s="1"/>
  <c r="M91" i="1" s="1"/>
  <c r="AB91" i="1"/>
  <c r="AC133" i="1"/>
  <c r="AD133" i="1" s="1"/>
  <c r="V133" i="1"/>
  <c r="Z133" i="1" s="1"/>
  <c r="AB133" i="1"/>
  <c r="Q133" i="1"/>
  <c r="O133" i="1" s="1"/>
  <c r="R133" i="1" s="1"/>
  <c r="L133" i="1" s="1"/>
  <c r="M133" i="1" s="1"/>
  <c r="V147" i="1"/>
  <c r="Z147" i="1" s="1"/>
  <c r="AC147" i="1"/>
  <c r="Q147" i="1"/>
  <c r="O147" i="1" s="1"/>
  <c r="R147" i="1" s="1"/>
  <c r="L147" i="1" s="1"/>
  <c r="M147" i="1" s="1"/>
  <c r="AB147" i="1"/>
  <c r="AC165" i="1"/>
  <c r="AD165" i="1" s="1"/>
  <c r="V165" i="1"/>
  <c r="Z165" i="1" s="1"/>
  <c r="AB165" i="1"/>
  <c r="Q165" i="1"/>
  <c r="O165" i="1" s="1"/>
  <c r="R165" i="1" s="1"/>
  <c r="L165" i="1" s="1"/>
  <c r="M165" i="1" s="1"/>
  <c r="AC176" i="1"/>
  <c r="V176" i="1"/>
  <c r="Z176" i="1" s="1"/>
  <c r="Q176" i="1"/>
  <c r="O176" i="1" s="1"/>
  <c r="R176" i="1" s="1"/>
  <c r="L176" i="1" s="1"/>
  <c r="M176" i="1" s="1"/>
  <c r="AB176" i="1"/>
  <c r="AC177" i="1"/>
  <c r="AD177" i="1" s="1"/>
  <c r="V177" i="1"/>
  <c r="Z177" i="1" s="1"/>
  <c r="AB177" i="1"/>
  <c r="Q177" i="1"/>
  <c r="O177" i="1" s="1"/>
  <c r="R177" i="1" s="1"/>
  <c r="L177" i="1" s="1"/>
  <c r="M177" i="1" s="1"/>
  <c r="V188" i="1"/>
  <c r="Z188" i="1" s="1"/>
  <c r="AC188" i="1"/>
  <c r="AB188" i="1"/>
  <c r="Q188" i="1"/>
  <c r="O188" i="1" s="1"/>
  <c r="R188" i="1" s="1"/>
  <c r="L188" i="1" s="1"/>
  <c r="M188" i="1" s="1"/>
  <c r="AC195" i="1"/>
  <c r="AD195" i="1" s="1"/>
  <c r="V195" i="1"/>
  <c r="Z195" i="1" s="1"/>
  <c r="AB195" i="1"/>
  <c r="Q195" i="1"/>
  <c r="O195" i="1" s="1"/>
  <c r="R195" i="1" s="1"/>
  <c r="L195" i="1" s="1"/>
  <c r="M195" i="1" s="1"/>
  <c r="AC221" i="1"/>
  <c r="V221" i="1"/>
  <c r="Z221" i="1" s="1"/>
  <c r="Q221" i="1"/>
  <c r="O221" i="1" s="1"/>
  <c r="R221" i="1" s="1"/>
  <c r="L221" i="1" s="1"/>
  <c r="M221" i="1" s="1"/>
  <c r="AB221" i="1"/>
  <c r="V208" i="1"/>
  <c r="Z208" i="1" s="1"/>
  <c r="AC208" i="1"/>
  <c r="AB208" i="1"/>
  <c r="Q208" i="1"/>
  <c r="O208" i="1" s="1"/>
  <c r="R208" i="1" s="1"/>
  <c r="L208" i="1" s="1"/>
  <c r="M208" i="1" s="1"/>
  <c r="V238" i="1"/>
  <c r="Z238" i="1" s="1"/>
  <c r="AC238" i="1"/>
  <c r="AB238" i="1"/>
  <c r="Q238" i="1"/>
  <c r="O238" i="1" s="1"/>
  <c r="R238" i="1" s="1"/>
  <c r="L238" i="1" s="1"/>
  <c r="M238" i="1" s="1"/>
  <c r="AD88" i="1"/>
  <c r="AC98" i="1"/>
  <c r="AB98" i="1"/>
  <c r="V98" i="1"/>
  <c r="Z98" i="1" s="1"/>
  <c r="Q98" i="1"/>
  <c r="O98" i="1" s="1"/>
  <c r="R98" i="1" s="1"/>
  <c r="L98" i="1" s="1"/>
  <c r="M98" i="1" s="1"/>
  <c r="V106" i="1"/>
  <c r="Z106" i="1" s="1"/>
  <c r="AC106" i="1"/>
  <c r="AB106" i="1"/>
  <c r="Q106" i="1"/>
  <c r="O106" i="1" s="1"/>
  <c r="R106" i="1" s="1"/>
  <c r="L106" i="1" s="1"/>
  <c r="M106" i="1" s="1"/>
  <c r="V140" i="1"/>
  <c r="Z140" i="1" s="1"/>
  <c r="AC140" i="1"/>
  <c r="Q140" i="1"/>
  <c r="O140" i="1" s="1"/>
  <c r="R140" i="1" s="1"/>
  <c r="L140" i="1" s="1"/>
  <c r="M140" i="1" s="1"/>
  <c r="AB140" i="1"/>
  <c r="V182" i="1"/>
  <c r="Z182" i="1" s="1"/>
  <c r="AC182" i="1"/>
  <c r="Q182" i="1"/>
  <c r="O182" i="1" s="1"/>
  <c r="R182" i="1" s="1"/>
  <c r="L182" i="1" s="1"/>
  <c r="M182" i="1" s="1"/>
  <c r="AB182" i="1"/>
  <c r="V210" i="1"/>
  <c r="Z210" i="1" s="1"/>
  <c r="AC210" i="1"/>
  <c r="Q210" i="1"/>
  <c r="O210" i="1" s="1"/>
  <c r="R210" i="1" s="1"/>
  <c r="L210" i="1" s="1"/>
  <c r="M210" i="1" s="1"/>
  <c r="AB210" i="1"/>
  <c r="V34" i="1"/>
  <c r="Z34" i="1" s="1"/>
  <c r="AC34" i="1"/>
  <c r="Q34" i="1"/>
  <c r="O34" i="1" s="1"/>
  <c r="R34" i="1" s="1"/>
  <c r="L34" i="1" s="1"/>
  <c r="M34" i="1" s="1"/>
  <c r="AB34" i="1"/>
  <c r="V50" i="1"/>
  <c r="Z50" i="1" s="1"/>
  <c r="AC50" i="1"/>
  <c r="Q50" i="1"/>
  <c r="O50" i="1" s="1"/>
  <c r="R50" i="1" s="1"/>
  <c r="L50" i="1" s="1"/>
  <c r="M50" i="1" s="1"/>
  <c r="AB50" i="1"/>
  <c r="V150" i="1"/>
  <c r="Z150" i="1" s="1"/>
  <c r="AC150" i="1"/>
  <c r="AB150" i="1"/>
  <c r="Q150" i="1"/>
  <c r="O150" i="1" s="1"/>
  <c r="R150" i="1" s="1"/>
  <c r="L150" i="1" s="1"/>
  <c r="M150" i="1" s="1"/>
  <c r="AC163" i="1"/>
  <c r="V163" i="1"/>
  <c r="Z163" i="1" s="1"/>
  <c r="Q163" i="1"/>
  <c r="O163" i="1" s="1"/>
  <c r="R163" i="1" s="1"/>
  <c r="L163" i="1" s="1"/>
  <c r="M163" i="1" s="1"/>
  <c r="AB163" i="1"/>
  <c r="V184" i="1"/>
  <c r="Z184" i="1" s="1"/>
  <c r="AC184" i="1"/>
  <c r="Q184" i="1"/>
  <c r="O184" i="1" s="1"/>
  <c r="R184" i="1" s="1"/>
  <c r="L184" i="1" s="1"/>
  <c r="M184" i="1" s="1"/>
  <c r="AB184" i="1"/>
  <c r="V222" i="1"/>
  <c r="Z222" i="1" s="1"/>
  <c r="AC222" i="1"/>
  <c r="AB222" i="1"/>
  <c r="Q222" i="1"/>
  <c r="O222" i="1" s="1"/>
  <c r="R222" i="1" s="1"/>
  <c r="L222" i="1" s="1"/>
  <c r="M222" i="1" s="1"/>
  <c r="V44" i="1"/>
  <c r="Z44" i="1" s="1"/>
  <c r="AC44" i="1"/>
  <c r="AB44" i="1"/>
  <c r="Q44" i="1"/>
  <c r="O44" i="1" s="1"/>
  <c r="R44" i="1" s="1"/>
  <c r="L44" i="1" s="1"/>
  <c r="M44" i="1" s="1"/>
  <c r="AC71" i="1"/>
  <c r="V71" i="1"/>
  <c r="Z71" i="1" s="1"/>
  <c r="Q71" i="1"/>
  <c r="O71" i="1" s="1"/>
  <c r="R71" i="1" s="1"/>
  <c r="L71" i="1" s="1"/>
  <c r="M71" i="1" s="1"/>
  <c r="AB71" i="1"/>
  <c r="AD76" i="1"/>
  <c r="AD92" i="1"/>
  <c r="AC73" i="1"/>
  <c r="AD73" i="1" s="1"/>
  <c r="V73" i="1"/>
  <c r="Z73" i="1" s="1"/>
  <c r="Q73" i="1"/>
  <c r="O73" i="1" s="1"/>
  <c r="R73" i="1" s="1"/>
  <c r="L73" i="1" s="1"/>
  <c r="M73" i="1" s="1"/>
  <c r="AB73" i="1"/>
  <c r="V89" i="1"/>
  <c r="Z89" i="1" s="1"/>
  <c r="AC89" i="1"/>
  <c r="AD89" i="1" s="1"/>
  <c r="Q89" i="1"/>
  <c r="O89" i="1" s="1"/>
  <c r="R89" i="1" s="1"/>
  <c r="L89" i="1" s="1"/>
  <c r="M89" i="1" s="1"/>
  <c r="AB89" i="1"/>
  <c r="V131" i="1"/>
  <c r="Z131" i="1" s="1"/>
  <c r="AC131" i="1"/>
  <c r="AD131" i="1" s="1"/>
  <c r="AB131" i="1"/>
  <c r="Q131" i="1"/>
  <c r="O131" i="1" s="1"/>
  <c r="R131" i="1" s="1"/>
  <c r="L131" i="1" s="1"/>
  <c r="M131" i="1" s="1"/>
  <c r="V189" i="1"/>
  <c r="Z189" i="1" s="1"/>
  <c r="AC189" i="1"/>
  <c r="AD189" i="1" s="1"/>
  <c r="Q189" i="1"/>
  <c r="O189" i="1" s="1"/>
  <c r="R189" i="1" s="1"/>
  <c r="L189" i="1" s="1"/>
  <c r="M189" i="1" s="1"/>
  <c r="AB189" i="1"/>
  <c r="V209" i="1"/>
  <c r="Z209" i="1" s="1"/>
  <c r="AC209" i="1"/>
  <c r="AD209" i="1" s="1"/>
  <c r="Q209" i="1"/>
  <c r="O209" i="1" s="1"/>
  <c r="R209" i="1" s="1"/>
  <c r="L209" i="1" s="1"/>
  <c r="M209" i="1" s="1"/>
  <c r="AB209" i="1"/>
  <c r="V230" i="1"/>
  <c r="Z230" i="1" s="1"/>
  <c r="AC230" i="1"/>
  <c r="AD230" i="1" s="1"/>
  <c r="Q230" i="1"/>
  <c r="O230" i="1" s="1"/>
  <c r="R230" i="1" s="1"/>
  <c r="L230" i="1" s="1"/>
  <c r="M230" i="1" s="1"/>
  <c r="AB230" i="1"/>
  <c r="AC232" i="1"/>
  <c r="AD232" i="1" s="1"/>
  <c r="V232" i="1"/>
  <c r="Z232" i="1" s="1"/>
  <c r="AB232" i="1"/>
  <c r="Q232" i="1"/>
  <c r="O232" i="1" s="1"/>
  <c r="R232" i="1" s="1"/>
  <c r="L232" i="1" s="1"/>
  <c r="M232" i="1" s="1"/>
  <c r="V38" i="1"/>
  <c r="Z38" i="1" s="1"/>
  <c r="AC38" i="1"/>
  <c r="AD38" i="1" s="1"/>
  <c r="AB38" i="1"/>
  <c r="Q38" i="1"/>
  <c r="O38" i="1" s="1"/>
  <c r="R38" i="1" s="1"/>
  <c r="L38" i="1" s="1"/>
  <c r="M38" i="1" s="1"/>
  <c r="V54" i="1"/>
  <c r="Z54" i="1" s="1"/>
  <c r="AC54" i="1"/>
  <c r="AD54" i="1" s="1"/>
  <c r="Q54" i="1"/>
  <c r="O54" i="1" s="1"/>
  <c r="R54" i="1" s="1"/>
  <c r="L54" i="1" s="1"/>
  <c r="M54" i="1" s="1"/>
  <c r="AB54" i="1"/>
  <c r="AC69" i="1"/>
  <c r="AD69" i="1" s="1"/>
  <c r="V69" i="1"/>
  <c r="Z69" i="1" s="1"/>
  <c r="Q69" i="1"/>
  <c r="O69" i="1" s="1"/>
  <c r="R69" i="1" s="1"/>
  <c r="L69" i="1" s="1"/>
  <c r="M69" i="1" s="1"/>
  <c r="AB69" i="1"/>
  <c r="V104" i="1"/>
  <c r="Z104" i="1" s="1"/>
  <c r="AC104" i="1"/>
  <c r="AD104" i="1" s="1"/>
  <c r="Q104" i="1"/>
  <c r="O104" i="1" s="1"/>
  <c r="R104" i="1" s="1"/>
  <c r="L104" i="1" s="1"/>
  <c r="M104" i="1" s="1"/>
  <c r="AB104" i="1"/>
  <c r="AC134" i="1"/>
  <c r="AD134" i="1" s="1"/>
  <c r="V134" i="1"/>
  <c r="Z134" i="1" s="1"/>
  <c r="Q134" i="1"/>
  <c r="O134" i="1" s="1"/>
  <c r="R134" i="1" s="1"/>
  <c r="L134" i="1" s="1"/>
  <c r="M134" i="1" s="1"/>
  <c r="AB134" i="1"/>
  <c r="V138" i="1"/>
  <c r="Z138" i="1" s="1"/>
  <c r="AC138" i="1"/>
  <c r="AD138" i="1" s="1"/>
  <c r="Q138" i="1"/>
  <c r="O138" i="1" s="1"/>
  <c r="R138" i="1" s="1"/>
  <c r="L138" i="1" s="1"/>
  <c r="M138" i="1" s="1"/>
  <c r="AB138" i="1"/>
  <c r="V183" i="1"/>
  <c r="Z183" i="1" s="1"/>
  <c r="AC183" i="1"/>
  <c r="AD183" i="1" s="1"/>
  <c r="AB183" i="1"/>
  <c r="Q183" i="1"/>
  <c r="O183" i="1" s="1"/>
  <c r="R183" i="1" s="1"/>
  <c r="L183" i="1" s="1"/>
  <c r="M183" i="1" s="1"/>
  <c r="V202" i="1"/>
  <c r="Z202" i="1" s="1"/>
  <c r="AC202" i="1"/>
  <c r="AD202" i="1" s="1"/>
  <c r="Q202" i="1"/>
  <c r="O202" i="1" s="1"/>
  <c r="R202" i="1" s="1"/>
  <c r="L202" i="1" s="1"/>
  <c r="M202" i="1" s="1"/>
  <c r="AB202" i="1"/>
  <c r="V198" i="1"/>
  <c r="Z198" i="1" s="1"/>
  <c r="AC198" i="1"/>
  <c r="AD198" i="1" s="1"/>
  <c r="AB198" i="1"/>
  <c r="Q198" i="1"/>
  <c r="O198" i="1" s="1"/>
  <c r="R198" i="1" s="1"/>
  <c r="L198" i="1" s="1"/>
  <c r="M198" i="1" s="1"/>
  <c r="V215" i="1"/>
  <c r="Z215" i="1" s="1"/>
  <c r="AC215" i="1"/>
  <c r="AD215" i="1" s="1"/>
  <c r="AB215" i="1"/>
  <c r="Q215" i="1"/>
  <c r="O215" i="1" s="1"/>
  <c r="R215" i="1" s="1"/>
  <c r="L215" i="1" s="1"/>
  <c r="M215" i="1" s="1"/>
  <c r="AC239" i="1"/>
  <c r="AD239" i="1" s="1"/>
  <c r="V239" i="1"/>
  <c r="Z239" i="1" s="1"/>
  <c r="Q239" i="1"/>
  <c r="O239" i="1" s="1"/>
  <c r="R239" i="1" s="1"/>
  <c r="L239" i="1" s="1"/>
  <c r="M239" i="1" s="1"/>
  <c r="AB239" i="1"/>
  <c r="AD24" i="1"/>
  <c r="AC30" i="1"/>
  <c r="AD30" i="1" s="1"/>
  <c r="AB30" i="1"/>
  <c r="V30" i="1"/>
  <c r="Z30" i="1" s="1"/>
  <c r="Q30" i="1"/>
  <c r="O30" i="1" s="1"/>
  <c r="R30" i="1" s="1"/>
  <c r="L30" i="1" s="1"/>
  <c r="M30" i="1" s="1"/>
  <c r="V48" i="1"/>
  <c r="Z48" i="1" s="1"/>
  <c r="AC48" i="1"/>
  <c r="Q48" i="1"/>
  <c r="O48" i="1" s="1"/>
  <c r="R48" i="1" s="1"/>
  <c r="L48" i="1" s="1"/>
  <c r="M48" i="1" s="1"/>
  <c r="AB48" i="1"/>
  <c r="V85" i="1"/>
  <c r="Z85" i="1" s="1"/>
  <c r="AC85" i="1"/>
  <c r="Q85" i="1"/>
  <c r="O85" i="1" s="1"/>
  <c r="R85" i="1" s="1"/>
  <c r="L85" i="1" s="1"/>
  <c r="M85" i="1" s="1"/>
  <c r="AB85" i="1"/>
  <c r="AC157" i="1"/>
  <c r="V157" i="1"/>
  <c r="Z157" i="1" s="1"/>
  <c r="AB157" i="1"/>
  <c r="Q157" i="1"/>
  <c r="O157" i="1" s="1"/>
  <c r="R157" i="1" s="1"/>
  <c r="L157" i="1" s="1"/>
  <c r="M157" i="1" s="1"/>
  <c r="V185" i="1"/>
  <c r="Z185" i="1" s="1"/>
  <c r="AC185" i="1"/>
  <c r="Q185" i="1"/>
  <c r="O185" i="1" s="1"/>
  <c r="R185" i="1" s="1"/>
  <c r="L185" i="1" s="1"/>
  <c r="M185" i="1" s="1"/>
  <c r="AB185" i="1"/>
  <c r="V200" i="1"/>
  <c r="Z200" i="1" s="1"/>
  <c r="AC200" i="1"/>
  <c r="AB200" i="1"/>
  <c r="Q200" i="1"/>
  <c r="O200" i="1" s="1"/>
  <c r="R200" i="1" s="1"/>
  <c r="L200" i="1" s="1"/>
  <c r="M200" i="1" s="1"/>
  <c r="AC235" i="1"/>
  <c r="V235" i="1"/>
  <c r="Z235" i="1" s="1"/>
  <c r="AB235" i="1"/>
  <c r="Q235" i="1"/>
  <c r="O235" i="1" s="1"/>
  <c r="R235" i="1" s="1"/>
  <c r="L235" i="1" s="1"/>
  <c r="M235" i="1" s="1"/>
  <c r="AC234" i="1"/>
  <c r="V234" i="1"/>
  <c r="Z234" i="1" s="1"/>
  <c r="AB234" i="1"/>
  <c r="Q234" i="1"/>
  <c r="O234" i="1" s="1"/>
  <c r="R234" i="1" s="1"/>
  <c r="L234" i="1" s="1"/>
  <c r="M234" i="1" s="1"/>
  <c r="V27" i="1"/>
  <c r="Z27" i="1" s="1"/>
  <c r="AC27" i="1"/>
  <c r="Q27" i="1"/>
  <c r="O27" i="1" s="1"/>
  <c r="R27" i="1" s="1"/>
  <c r="L27" i="1" s="1"/>
  <c r="M27" i="1" s="1"/>
  <c r="AB27" i="1"/>
  <c r="AC100" i="1"/>
  <c r="V100" i="1"/>
  <c r="Z100" i="1" s="1"/>
  <c r="AB100" i="1"/>
  <c r="Q100" i="1"/>
  <c r="O100" i="1" s="1"/>
  <c r="R100" i="1" s="1"/>
  <c r="L100" i="1" s="1"/>
  <c r="M100" i="1" s="1"/>
  <c r="AD97" i="1"/>
  <c r="V87" i="1"/>
  <c r="Z87" i="1" s="1"/>
  <c r="AC87" i="1"/>
  <c r="AD87" i="1" s="1"/>
  <c r="Q87" i="1"/>
  <c r="O87" i="1" s="1"/>
  <c r="R87" i="1" s="1"/>
  <c r="L87" i="1" s="1"/>
  <c r="M87" i="1" s="1"/>
  <c r="AB87" i="1"/>
  <c r="V108" i="1"/>
  <c r="Z108" i="1" s="1"/>
  <c r="AC108" i="1"/>
  <c r="AB108" i="1"/>
  <c r="Q108" i="1"/>
  <c r="O108" i="1" s="1"/>
  <c r="R108" i="1" s="1"/>
  <c r="L108" i="1" s="1"/>
  <c r="M108" i="1" s="1"/>
  <c r="V135" i="1"/>
  <c r="Z135" i="1" s="1"/>
  <c r="AC135" i="1"/>
  <c r="AD135" i="1" s="1"/>
  <c r="Q135" i="1"/>
  <c r="O135" i="1" s="1"/>
  <c r="R135" i="1" s="1"/>
  <c r="L135" i="1" s="1"/>
  <c r="M135" i="1" s="1"/>
  <c r="AB135" i="1"/>
  <c r="V149" i="1"/>
  <c r="Z149" i="1" s="1"/>
  <c r="AC149" i="1"/>
  <c r="AB149" i="1"/>
  <c r="Q149" i="1"/>
  <c r="O149" i="1" s="1"/>
  <c r="R149" i="1" s="1"/>
  <c r="L149" i="1" s="1"/>
  <c r="M149" i="1" s="1"/>
  <c r="AC172" i="1"/>
  <c r="V172" i="1"/>
  <c r="Z172" i="1" s="1"/>
  <c r="Q172" i="1"/>
  <c r="O172" i="1" s="1"/>
  <c r="R172" i="1" s="1"/>
  <c r="L172" i="1" s="1"/>
  <c r="M172" i="1" s="1"/>
  <c r="AB172" i="1"/>
  <c r="V187" i="1"/>
  <c r="Z187" i="1" s="1"/>
  <c r="AC187" i="1"/>
  <c r="AD187" i="1" s="1"/>
  <c r="Q187" i="1"/>
  <c r="O187" i="1" s="1"/>
  <c r="R187" i="1" s="1"/>
  <c r="L187" i="1" s="1"/>
  <c r="M187" i="1" s="1"/>
  <c r="AB187" i="1"/>
  <c r="AC207" i="1"/>
  <c r="V207" i="1"/>
  <c r="Z207" i="1" s="1"/>
  <c r="Q207" i="1"/>
  <c r="O207" i="1" s="1"/>
  <c r="R207" i="1" s="1"/>
  <c r="L207" i="1" s="1"/>
  <c r="M207" i="1" s="1"/>
  <c r="AB207" i="1"/>
  <c r="V212" i="1"/>
  <c r="Z212" i="1" s="1"/>
  <c r="AC212" i="1"/>
  <c r="AB212" i="1"/>
  <c r="Q212" i="1"/>
  <c r="O212" i="1" s="1"/>
  <c r="R212" i="1" s="1"/>
  <c r="L212" i="1" s="1"/>
  <c r="M212" i="1" s="1"/>
  <c r="AC233" i="1"/>
  <c r="V233" i="1"/>
  <c r="Z233" i="1" s="1"/>
  <c r="AB233" i="1"/>
  <c r="Q233" i="1"/>
  <c r="O233" i="1" s="1"/>
  <c r="R233" i="1" s="1"/>
  <c r="L233" i="1" s="1"/>
  <c r="M233" i="1" s="1"/>
  <c r="V118" i="1"/>
  <c r="Z118" i="1" s="1"/>
  <c r="AC118" i="1"/>
  <c r="AB118" i="1"/>
  <c r="Q118" i="1"/>
  <c r="O118" i="1" s="1"/>
  <c r="R118" i="1" s="1"/>
  <c r="L118" i="1" s="1"/>
  <c r="M118" i="1" s="1"/>
  <c r="V145" i="1"/>
  <c r="Z145" i="1" s="1"/>
  <c r="AC145" i="1"/>
  <c r="Q145" i="1"/>
  <c r="O145" i="1" s="1"/>
  <c r="R145" i="1" s="1"/>
  <c r="L145" i="1" s="1"/>
  <c r="M145" i="1" s="1"/>
  <c r="AB145" i="1"/>
  <c r="V136" i="1"/>
  <c r="Z136" i="1" s="1"/>
  <c r="AC136" i="1"/>
  <c r="Q136" i="1"/>
  <c r="O136" i="1" s="1"/>
  <c r="R136" i="1" s="1"/>
  <c r="L136" i="1" s="1"/>
  <c r="M136" i="1" s="1"/>
  <c r="AB136" i="1"/>
  <c r="AC174" i="1"/>
  <c r="V174" i="1"/>
  <c r="Z174" i="1" s="1"/>
  <c r="AB174" i="1"/>
  <c r="Q174" i="1"/>
  <c r="O174" i="1" s="1"/>
  <c r="R174" i="1" s="1"/>
  <c r="L174" i="1" s="1"/>
  <c r="M174" i="1" s="1"/>
  <c r="V186" i="1"/>
  <c r="Z186" i="1" s="1"/>
  <c r="AC186" i="1"/>
  <c r="AB186" i="1"/>
  <c r="Q186" i="1"/>
  <c r="O186" i="1" s="1"/>
  <c r="R186" i="1" s="1"/>
  <c r="L186" i="1" s="1"/>
  <c r="M186" i="1" s="1"/>
  <c r="V236" i="1"/>
  <c r="Z236" i="1" s="1"/>
  <c r="AC236" i="1"/>
  <c r="Q236" i="1"/>
  <c r="O236" i="1" s="1"/>
  <c r="R236" i="1" s="1"/>
  <c r="L236" i="1" s="1"/>
  <c r="M236" i="1" s="1"/>
  <c r="AB236" i="1"/>
  <c r="V23" i="1"/>
  <c r="Z23" i="1" s="1"/>
  <c r="AC23" i="1"/>
  <c r="Q23" i="1"/>
  <c r="O23" i="1" s="1"/>
  <c r="R23" i="1" s="1"/>
  <c r="L23" i="1" s="1"/>
  <c r="M23" i="1" s="1"/>
  <c r="AB23" i="1"/>
  <c r="V83" i="1"/>
  <c r="Z83" i="1" s="1"/>
  <c r="AC83" i="1"/>
  <c r="Q83" i="1"/>
  <c r="O83" i="1" s="1"/>
  <c r="R83" i="1" s="1"/>
  <c r="L83" i="1" s="1"/>
  <c r="M83" i="1" s="1"/>
  <c r="AB83" i="1"/>
  <c r="AC102" i="1"/>
  <c r="V102" i="1"/>
  <c r="Z102" i="1" s="1"/>
  <c r="AB102" i="1"/>
  <c r="Q102" i="1"/>
  <c r="O102" i="1" s="1"/>
  <c r="R102" i="1" s="1"/>
  <c r="L102" i="1" s="1"/>
  <c r="M102" i="1" s="1"/>
  <c r="V139" i="1"/>
  <c r="Z139" i="1" s="1"/>
  <c r="AC139" i="1"/>
  <c r="AB139" i="1"/>
  <c r="Q139" i="1"/>
  <c r="O139" i="1" s="1"/>
  <c r="R139" i="1" s="1"/>
  <c r="L139" i="1" s="1"/>
  <c r="M139" i="1" s="1"/>
  <c r="V151" i="1"/>
  <c r="Z151" i="1" s="1"/>
  <c r="AC151" i="1"/>
  <c r="Q151" i="1"/>
  <c r="O151" i="1" s="1"/>
  <c r="R151" i="1" s="1"/>
  <c r="L151" i="1" s="1"/>
  <c r="M151" i="1" s="1"/>
  <c r="AB151" i="1"/>
  <c r="AC161" i="1"/>
  <c r="V161" i="1"/>
  <c r="Z161" i="1" s="1"/>
  <c r="AB161" i="1"/>
  <c r="Q161" i="1"/>
  <c r="O161" i="1" s="1"/>
  <c r="R161" i="1" s="1"/>
  <c r="L161" i="1" s="1"/>
  <c r="M161" i="1" s="1"/>
  <c r="AC175" i="1"/>
  <c r="V175" i="1"/>
  <c r="Z175" i="1" s="1"/>
  <c r="Q175" i="1"/>
  <c r="O175" i="1" s="1"/>
  <c r="R175" i="1" s="1"/>
  <c r="L175" i="1" s="1"/>
  <c r="M175" i="1" s="1"/>
  <c r="AB175" i="1"/>
  <c r="V180" i="1"/>
  <c r="Z180" i="1" s="1"/>
  <c r="AC180" i="1"/>
  <c r="AB180" i="1"/>
  <c r="Q180" i="1"/>
  <c r="O180" i="1" s="1"/>
  <c r="R180" i="1" s="1"/>
  <c r="L180" i="1" s="1"/>
  <c r="M180" i="1" s="1"/>
  <c r="AC219" i="1"/>
  <c r="V219" i="1"/>
  <c r="Z219" i="1" s="1"/>
  <c r="Q219" i="1"/>
  <c r="O219" i="1" s="1"/>
  <c r="R219" i="1" s="1"/>
  <c r="L219" i="1" s="1"/>
  <c r="M219" i="1" s="1"/>
  <c r="AB219" i="1"/>
  <c r="V216" i="1"/>
  <c r="Z216" i="1" s="1"/>
  <c r="AC216" i="1"/>
  <c r="Q216" i="1"/>
  <c r="O216" i="1" s="1"/>
  <c r="R216" i="1" s="1"/>
  <c r="L216" i="1" s="1"/>
  <c r="M216" i="1" s="1"/>
  <c r="AB216" i="1"/>
  <c r="AC32" i="1"/>
  <c r="V32" i="1"/>
  <c r="Z32" i="1" s="1"/>
  <c r="Q32" i="1"/>
  <c r="O32" i="1" s="1"/>
  <c r="R32" i="1" s="1"/>
  <c r="L32" i="1" s="1"/>
  <c r="M32" i="1" s="1"/>
  <c r="AB32" i="1"/>
  <c r="AD96" i="1"/>
  <c r="V114" i="1"/>
  <c r="Z114" i="1" s="1"/>
  <c r="AC114" i="1"/>
  <c r="AD114" i="1" s="1"/>
  <c r="Q114" i="1"/>
  <c r="O114" i="1" s="1"/>
  <c r="R114" i="1" s="1"/>
  <c r="L114" i="1" s="1"/>
  <c r="M114" i="1" s="1"/>
  <c r="AB114" i="1"/>
  <c r="V141" i="1"/>
  <c r="Z141" i="1" s="1"/>
  <c r="AC141" i="1"/>
  <c r="AD141" i="1" s="1"/>
  <c r="AB141" i="1"/>
  <c r="Q141" i="1"/>
  <c r="O141" i="1" s="1"/>
  <c r="R141" i="1" s="1"/>
  <c r="L141" i="1" s="1"/>
  <c r="M141" i="1" s="1"/>
  <c r="V148" i="1"/>
  <c r="Z148" i="1" s="1"/>
  <c r="AC148" i="1"/>
  <c r="AD148" i="1" s="1"/>
  <c r="AB148" i="1"/>
  <c r="Q148" i="1"/>
  <c r="O148" i="1" s="1"/>
  <c r="R148" i="1" s="1"/>
  <c r="L148" i="1" s="1"/>
  <c r="M148" i="1" s="1"/>
  <c r="V190" i="1"/>
  <c r="Z190" i="1" s="1"/>
  <c r="AC190" i="1"/>
  <c r="AD190" i="1" s="1"/>
  <c r="Q190" i="1"/>
  <c r="O190" i="1" s="1"/>
  <c r="R190" i="1" s="1"/>
  <c r="L190" i="1" s="1"/>
  <c r="M190" i="1" s="1"/>
  <c r="AB190" i="1"/>
  <c r="V220" i="1"/>
  <c r="Z220" i="1" s="1"/>
  <c r="AC220" i="1"/>
  <c r="AD220" i="1" s="1"/>
  <c r="Q220" i="1"/>
  <c r="O220" i="1" s="1"/>
  <c r="R220" i="1" s="1"/>
  <c r="L220" i="1" s="1"/>
  <c r="M220" i="1" s="1"/>
  <c r="AB220" i="1"/>
  <c r="V42" i="1"/>
  <c r="Z42" i="1" s="1"/>
  <c r="AC42" i="1"/>
  <c r="AD42" i="1" s="1"/>
  <c r="AB42" i="1"/>
  <c r="Q42" i="1"/>
  <c r="O42" i="1" s="1"/>
  <c r="R42" i="1" s="1"/>
  <c r="L42" i="1" s="1"/>
  <c r="M42" i="1" s="1"/>
  <c r="AD128" i="1"/>
  <c r="V142" i="1"/>
  <c r="Z142" i="1" s="1"/>
  <c r="AC142" i="1"/>
  <c r="AD142" i="1" s="1"/>
  <c r="AB142" i="1"/>
  <c r="Q142" i="1"/>
  <c r="O142" i="1" s="1"/>
  <c r="R142" i="1" s="1"/>
  <c r="L142" i="1" s="1"/>
  <c r="M142" i="1" s="1"/>
  <c r="AC159" i="1"/>
  <c r="AD159" i="1" s="1"/>
  <c r="V159" i="1"/>
  <c r="Z159" i="1" s="1"/>
  <c r="AB159" i="1"/>
  <c r="Q159" i="1"/>
  <c r="O159" i="1" s="1"/>
  <c r="R159" i="1" s="1"/>
  <c r="L159" i="1" s="1"/>
  <c r="M159" i="1" s="1"/>
  <c r="AC167" i="1"/>
  <c r="AD167" i="1" s="1"/>
  <c r="V167" i="1"/>
  <c r="Z167" i="1" s="1"/>
  <c r="AB167" i="1"/>
  <c r="Q167" i="1"/>
  <c r="O167" i="1" s="1"/>
  <c r="R167" i="1" s="1"/>
  <c r="L167" i="1" s="1"/>
  <c r="M167" i="1" s="1"/>
  <c r="AC197" i="1"/>
  <c r="AD197" i="1" s="1"/>
  <c r="V197" i="1"/>
  <c r="Z197" i="1" s="1"/>
  <c r="AB197" i="1"/>
  <c r="Q197" i="1"/>
  <c r="O197" i="1" s="1"/>
  <c r="R197" i="1" s="1"/>
  <c r="L197" i="1" s="1"/>
  <c r="M197" i="1" s="1"/>
  <c r="V213" i="1"/>
  <c r="Z213" i="1" s="1"/>
  <c r="AC213" i="1"/>
  <c r="AD213" i="1" s="1"/>
  <c r="AB213" i="1"/>
  <c r="Q213" i="1"/>
  <c r="O213" i="1" s="1"/>
  <c r="R213" i="1" s="1"/>
  <c r="L213" i="1" s="1"/>
  <c r="M213" i="1" s="1"/>
  <c r="V226" i="1"/>
  <c r="Z226" i="1" s="1"/>
  <c r="AC226" i="1"/>
  <c r="AD226" i="1" s="1"/>
  <c r="Q226" i="1"/>
  <c r="O226" i="1" s="1"/>
  <c r="R226" i="1" s="1"/>
  <c r="L226" i="1" s="1"/>
  <c r="M226" i="1" s="1"/>
  <c r="AB226" i="1"/>
  <c r="V36" i="1"/>
  <c r="Z36" i="1" s="1"/>
  <c r="AC36" i="1"/>
  <c r="AD36" i="1" s="1"/>
  <c r="Q36" i="1"/>
  <c r="O36" i="1" s="1"/>
  <c r="R36" i="1" s="1"/>
  <c r="L36" i="1" s="1"/>
  <c r="M36" i="1" s="1"/>
  <c r="AB36" i="1"/>
  <c r="V52" i="1"/>
  <c r="Z52" i="1" s="1"/>
  <c r="AC52" i="1"/>
  <c r="AD52" i="1" s="1"/>
  <c r="Q52" i="1"/>
  <c r="O52" i="1" s="1"/>
  <c r="R52" i="1" s="1"/>
  <c r="L52" i="1" s="1"/>
  <c r="M52" i="1" s="1"/>
  <c r="AB52" i="1"/>
  <c r="AD84" i="1"/>
  <c r="V81" i="1"/>
  <c r="Z81" i="1" s="1"/>
  <c r="AC81" i="1"/>
  <c r="Q81" i="1"/>
  <c r="O81" i="1" s="1"/>
  <c r="R81" i="1" s="1"/>
  <c r="L81" i="1" s="1"/>
  <c r="M81" i="1" s="1"/>
  <c r="AB81" i="1"/>
  <c r="AC173" i="1"/>
  <c r="AD173" i="1" s="1"/>
  <c r="V173" i="1"/>
  <c r="Z173" i="1" s="1"/>
  <c r="AB173" i="1"/>
  <c r="Q173" i="1"/>
  <c r="O173" i="1" s="1"/>
  <c r="R173" i="1" s="1"/>
  <c r="L173" i="1" s="1"/>
  <c r="M173" i="1" s="1"/>
  <c r="V181" i="1"/>
  <c r="Z181" i="1" s="1"/>
  <c r="AC181" i="1"/>
  <c r="Q181" i="1"/>
  <c r="O181" i="1" s="1"/>
  <c r="R181" i="1" s="1"/>
  <c r="L181" i="1" s="1"/>
  <c r="M181" i="1" s="1"/>
  <c r="AB181" i="1"/>
  <c r="AC193" i="1"/>
  <c r="AD193" i="1" s="1"/>
  <c r="V193" i="1"/>
  <c r="Z193" i="1" s="1"/>
  <c r="AB193" i="1"/>
  <c r="Q193" i="1"/>
  <c r="O193" i="1" s="1"/>
  <c r="R193" i="1" s="1"/>
  <c r="L193" i="1" s="1"/>
  <c r="M193" i="1" s="1"/>
  <c r="V196" i="1"/>
  <c r="Z196" i="1" s="1"/>
  <c r="AC196" i="1"/>
  <c r="AB196" i="1"/>
  <c r="Q196" i="1"/>
  <c r="O196" i="1" s="1"/>
  <c r="R196" i="1" s="1"/>
  <c r="L196" i="1" s="1"/>
  <c r="M196" i="1" s="1"/>
  <c r="V214" i="1"/>
  <c r="Z214" i="1" s="1"/>
  <c r="AC214" i="1"/>
  <c r="AB214" i="1"/>
  <c r="Q214" i="1"/>
  <c r="O214" i="1" s="1"/>
  <c r="R214" i="1" s="1"/>
  <c r="L214" i="1" s="1"/>
  <c r="M214" i="1" s="1"/>
  <c r="AD216" i="1" l="1"/>
  <c r="AD180" i="1"/>
  <c r="AD151" i="1"/>
  <c r="AD139" i="1"/>
  <c r="AD83" i="1"/>
  <c r="AD23" i="1"/>
  <c r="AD236" i="1"/>
  <c r="AD186" i="1"/>
  <c r="AD136" i="1"/>
  <c r="AD145" i="1"/>
  <c r="AD118" i="1"/>
  <c r="AD212" i="1"/>
  <c r="AD149" i="1"/>
  <c r="AD108" i="1"/>
  <c r="AD44" i="1"/>
  <c r="AD222" i="1"/>
  <c r="AD184" i="1"/>
  <c r="AD150" i="1"/>
  <c r="AD50" i="1"/>
  <c r="AD34" i="1"/>
  <c r="AD210" i="1"/>
  <c r="AD182" i="1"/>
  <c r="AD140" i="1"/>
  <c r="AD106" i="1"/>
  <c r="AD64" i="1"/>
  <c r="AD205" i="1"/>
  <c r="AD170" i="1"/>
  <c r="AD93" i="1"/>
  <c r="AD77" i="1"/>
  <c r="AD56" i="1"/>
  <c r="AD40" i="1"/>
  <c r="AD25" i="1"/>
  <c r="AD211" i="1"/>
  <c r="AD191" i="1"/>
  <c r="AD146" i="1"/>
  <c r="AD112" i="1"/>
  <c r="AD214" i="1"/>
  <c r="AD196" i="1"/>
  <c r="AD181" i="1"/>
  <c r="AD81" i="1"/>
  <c r="AD32" i="1"/>
  <c r="AD219" i="1"/>
  <c r="AD175" i="1"/>
  <c r="AD161" i="1"/>
  <c r="AD102" i="1"/>
  <c r="AD174" i="1"/>
  <c r="AD233" i="1"/>
  <c r="AD207" i="1"/>
  <c r="AD172" i="1"/>
  <c r="AD27" i="1"/>
  <c r="AD200" i="1"/>
  <c r="AD185" i="1"/>
  <c r="AD85" i="1"/>
  <c r="AD48" i="1"/>
  <c r="AD71" i="1"/>
  <c r="AD163" i="1"/>
  <c r="AD98" i="1"/>
  <c r="AD238" i="1"/>
  <c r="AD208" i="1"/>
  <c r="AD188" i="1"/>
  <c r="AD147" i="1"/>
  <c r="AD91" i="1"/>
  <c r="AD75" i="1"/>
  <c r="AD178" i="1"/>
  <c r="AD144" i="1"/>
  <c r="AD137" i="1"/>
  <c r="AD110" i="1"/>
  <c r="AD179" i="1"/>
  <c r="AD237" i="1"/>
  <c r="AD100" i="1"/>
  <c r="AD234" i="1"/>
  <c r="AD235" i="1"/>
  <c r="AD157" i="1"/>
  <c r="AD221" i="1"/>
  <c r="AD176" i="1"/>
</calcChain>
</file>

<file path=xl/sharedStrings.xml><?xml version="1.0" encoding="utf-8"?>
<sst xmlns="http://schemas.openxmlformats.org/spreadsheetml/2006/main" count="3774" uniqueCount="1320">
  <si>
    <t>File opened</t>
  </si>
  <si>
    <t>2024-05-29 10:04:49</t>
  </si>
  <si>
    <t>Console s/n</t>
  </si>
  <si>
    <t>68C-022413</t>
  </si>
  <si>
    <t>Console ver</t>
  </si>
  <si>
    <t>Bluestem v.2.1.08</t>
  </si>
  <si>
    <t>Scripts ver</t>
  </si>
  <si>
    <t>2022.05  2.1.08, Aug 2022</t>
  </si>
  <si>
    <t>Head s/n</t>
  </si>
  <si>
    <t>68H-422403</t>
  </si>
  <si>
    <t>Head ver</t>
  </si>
  <si>
    <t>1.4.22</t>
  </si>
  <si>
    <t>Head cal</t>
  </si>
  <si>
    <t>{"oxygen": "21", "co2azero": "0.949388", "co2aspan1": "1.01278", "co2aspan2": "-0.0306647", "co2aspan2a": "0.107361", "co2aspan2b": "0.10838", "co2aspanconc1": "424", "co2aspanconc2": "293.8", "co2bzero": "0.955019", "co2bspan1": "1.01245", "co2bspan2": "-0.033217", "co2bspan2a": "0.106985", "co2bspan2b": "0.107937", "co2bspanconc1": "424", "co2bspanconc2": "293.8", "h2oazero": "1.11146", "h2oaspan1": "1.05929", "h2oaspan2": "0", "h2oaspan2a": "0.092161", "h2oaspan2b": "0.0976249", "h2oaspanconc1": "17.79", "h2oaspanconc2": "0", "h2obzero": "1.10092", "h2obspan1": "1.04652", "h2obspan2": "0", "h2obspan2a": "0.0920898", "h2obspan2b": "0.0963734", "h2obspanconc1": "17.79", "h2obspanconc2": "0", "tazero": "-0.000185013", "tbzero": "0.0469589", "flowmeterzero": "1.00557", "flowazero": "0.31", "flowbzero": "0.2934", "chamberpressurezero": "2.59073", "ssa_ref": "33696.4", "ssb_ref": "37875.5"}</t>
  </si>
  <si>
    <t>CO2 rangematch</t>
  </si>
  <si>
    <t>Fri Jun  4 09:32:38 2021</t>
  </si>
  <si>
    <t>H2O rangematch</t>
  </si>
  <si>
    <t>Fri Jun  4 08:58:51 2021</t>
  </si>
  <si>
    <t>Chamber type</t>
  </si>
  <si>
    <t>6800-01A</t>
  </si>
  <si>
    <t>Chamber s/n</t>
  </si>
  <si>
    <t>MPF-282089</t>
  </si>
  <si>
    <t>Chamber rev</t>
  </si>
  <si>
    <t>0</t>
  </si>
  <si>
    <t>Chamber cal</t>
  </si>
  <si>
    <t>Fluorometer</t>
  </si>
  <si>
    <t>Flr. Version</t>
  </si>
  <si>
    <t>10:04:49</t>
  </si>
  <si>
    <t>Stability Definition:	Ca (GasEx): Slp&lt;1 Per=15	ΔCO2 (Meas2): Slp&lt;0.5 Per=20	ΔH2O (Meas2): Slp&lt;0.1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</si>
  <si>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</si>
  <si>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</si>
  <si>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</si>
  <si>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</si>
  <si>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</si>
  <si>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</si>
  <si>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</si>
  <si>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</si>
  <si>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</si>
  <si>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</si>
  <si>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</si>
  <si>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</si>
  <si>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</si>
  <si>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</si>
  <si>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</si>
  <si>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</si>
  <si>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</si>
  <si>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</si>
  <si>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</si>
  <si>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</si>
  <si>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</si>
  <si>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</si>
  <si>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</si>
  <si>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Dyn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</si>
  <si>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</si>
  <si>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</si>
  <si>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</si>
  <si>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</si>
  <si>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</si>
  <si>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</si>
  <si>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</si>
  <si>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</si>
  <si>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</si>
  <si>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</si>
  <si>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</si>
  <si>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</si>
  <si>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</si>
  <si>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</si>
  <si>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</si>
  <si>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</si>
  <si>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</si>
  <si>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</si>
  <si>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</si>
  <si>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</si>
  <si>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</si>
  <si>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</si>
  <si>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</si>
  <si>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</si>
  <si>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</si>
  <si>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</si>
  <si>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</si>
  <si>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</si>
  <si>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</si>
  <si>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</si>
  <si>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</si>
  <si>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</si>
  <si>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</si>
  <si>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</si>
  <si>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</si>
  <si>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</si>
  <si>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3.01257 94.6113 375.539 612.552 855.328 1060.6 1251.16 1403.02</t>
  </si>
  <si>
    <t>Fs_true</t>
  </si>
  <si>
    <t>0.242444 110.737 400.035 600.565 800.428 1000.76 1200.28 1400.67</t>
  </si>
  <si>
    <t>leak_wt</t>
  </si>
  <si>
    <t>SysObs</t>
  </si>
  <si>
    <t>GasEx</t>
  </si>
  <si>
    <t>Dynamic</t>
  </si>
  <si>
    <t>Leak</t>
  </si>
  <si>
    <t>FLR</t>
  </si>
  <si>
    <t>MPF</t>
  </si>
  <si>
    <t>FastKntcs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</si>
  <si>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</si>
  <si>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</si>
  <si>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</si>
  <si>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</si>
  <si>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</si>
  <si>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</si>
  <si>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</si>
  <si>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</si>
  <si>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</si>
  <si>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</si>
  <si>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</si>
  <si>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ConStatus</t>
  </si>
  <si>
    <t>Status</t>
  </si>
  <si>
    <t>obs</t>
  </si>
  <si>
    <t>time</t>
  </si>
  <si>
    <t>elapsed</t>
  </si>
  <si>
    <t>date</t>
  </si>
  <si>
    <t>hhmmss</t>
  </si>
  <si>
    <t>averaging</t>
  </si>
  <si>
    <t>TIME</t>
  </si>
  <si>
    <t>E</t>
  </si>
  <si>
    <t>Emm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</si>
  <si>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</si>
  <si>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</si>
  <si>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</si>
  <si>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</si>
  <si>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</si>
  <si>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</si>
  <si>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</si>
  <si>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</si>
  <si>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</si>
  <si>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</si>
  <si>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</si>
  <si>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</si>
  <si>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</si>
  <si>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</si>
  <si>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</si>
  <si>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</si>
  <si>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</si>
  <si>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</si>
  <si>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</si>
  <si>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</si>
  <si>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</si>
  <si>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Asty</t>
  </si>
  <si>
    <t>Esty</t>
  </si>
  <si>
    <t>Adyn</t>
  </si>
  <si>
    <t>Crd</t>
  </si>
  <si>
    <t>Csd</t>
  </si>
  <si>
    <t>dCsd/dt</t>
  </si>
  <si>
    <t>αVc</t>
  </si>
  <si>
    <t>Edyn</t>
  </si>
  <si>
    <t>Hr</t>
  </si>
  <si>
    <t>Hs</t>
  </si>
  <si>
    <t>dHs/dt</t>
  </si>
  <si>
    <t>αVh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</si>
  <si>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</si>
  <si>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</si>
  <si>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</si>
  <si>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</si>
  <si>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</si>
  <si>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</si>
  <si>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</si>
  <si>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</si>
  <si>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Fv/Fm</t>
  </si>
  <si>
    <t>A_dark</t>
  </si>
  <si>
    <t>LightAdaptedID</t>
  </si>
  <si>
    <t>Qmax</t>
  </si>
  <si>
    <t>Fs</t>
  </si>
  <si>
    <t>Fm'</t>
  </si>
  <si>
    <t>PhiPS2</t>
  </si>
  <si>
    <t>PS2/1</t>
  </si>
  <si>
    <t>Qabs_fs</t>
  </si>
  <si>
    <t>A_fs</t>
  </si>
  <si>
    <t>ETR</t>
  </si>
  <si>
    <t>PhiCO2</t>
  </si>
  <si>
    <t>NPQ</t>
  </si>
  <si>
    <t>alt._Fo'</t>
  </si>
  <si>
    <t>DarkPulseID</t>
  </si>
  <si>
    <t>Fmin</t>
  </si>
  <si>
    <t>Fo'</t>
  </si>
  <si>
    <t>qP</t>
  </si>
  <si>
    <t>qN</t>
  </si>
  <si>
    <t>qP_Fo</t>
  </si>
  <si>
    <t>qN_Fo</t>
  </si>
  <si>
    <t>qL</t>
  </si>
  <si>
    <t>1-qL</t>
  </si>
  <si>
    <t>ID</t>
  </si>
  <si>
    <t>P1_dur</t>
  </si>
  <si>
    <t>P1_Fmax</t>
  </si>
  <si>
    <t>T@P1_Fmax</t>
  </si>
  <si>
    <t>Q@P1_Fmax</t>
  </si>
  <si>
    <t>P1_PredF</t>
  </si>
  <si>
    <t>P1_ΔF</t>
  </si>
  <si>
    <t>P2_dur</t>
  </si>
  <si>
    <t>P2_ramp</t>
  </si>
  <si>
    <t>P2_int</t>
  </si>
  <si>
    <t>P2_int_se</t>
  </si>
  <si>
    <t>P2_slp</t>
  </si>
  <si>
    <t>P2_slp_se</t>
  </si>
  <si>
    <t>P2_R2</t>
  </si>
  <si>
    <t>P2_dQdt</t>
  </si>
  <si>
    <t>P3_dur</t>
  </si>
  <si>
    <t>P3_Fmax</t>
  </si>
  <si>
    <t>T@P3_Fmax</t>
  </si>
  <si>
    <t>Q@P3_Fmax</t>
  </si>
  <si>
    <t>P3_PredF</t>
  </si>
  <si>
    <t>P3_ΔF</t>
  </si>
  <si>
    <t>Dur</t>
  </si>
  <si>
    <t>DCo</t>
  </si>
  <si>
    <t>InitSlope</t>
  </si>
  <si>
    <t>F1</t>
  </si>
  <si>
    <t>T@F1</t>
  </si>
  <si>
    <t>T@HIR</t>
  </si>
  <si>
    <t>F2</t>
  </si>
  <si>
    <t>T@F2</t>
  </si>
  <si>
    <t>DCmax</t>
  </si>
  <si>
    <t>T@DCmax</t>
  </si>
  <si>
    <t>PhiPS2_dc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</si>
  <si>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</si>
  <si>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</si>
  <si>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</si>
  <si>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</si>
  <si>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</si>
  <si>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</si>
  <si>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</si>
  <si>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</si>
  <si>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</si>
  <si>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</si>
  <si>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</si>
  <si>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</si>
  <si>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</si>
  <si>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</si>
  <si>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</si>
  <si>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</si>
  <si>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</si>
  <si>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</si>
  <si>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</si>
  <si>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</si>
  <si>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</si>
  <si>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</si>
  <si>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</si>
  <si>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</si>
  <si>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</si>
  <si>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</si>
  <si>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</si>
  <si>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</si>
  <si>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</si>
  <si>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</si>
  <si>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</si>
  <si>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</si>
  <si>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</si>
  <si>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</si>
  <si>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</si>
  <si>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</si>
  <si>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</si>
  <si>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</si>
  <si>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</si>
  <si>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</si>
  <si>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</si>
  <si>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</si>
  <si>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</si>
  <si>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</si>
  <si>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</si>
  <si>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</si>
  <si>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</si>
  <si>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</si>
  <si>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</si>
  <si>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</si>
  <si>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</si>
  <si>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</si>
  <si>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</si>
  <si>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</si>
  <si>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</si>
  <si>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</si>
  <si>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</si>
  <si>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</si>
  <si>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</si>
  <si>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</si>
  <si>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</si>
  <si>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</si>
  <si>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</si>
  <si>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</si>
  <si>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</si>
  <si>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</si>
  <si>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</si>
  <si>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</si>
  <si>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</si>
  <si>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Ca:MN</t>
  </si>
  <si>
    <t>Ca:SLP</t>
  </si>
  <si>
    <t>Ca:SD</t>
  </si>
  <si>
    <t>Ca:OK</t>
  </si>
  <si>
    <t>ΔH2O:MN</t>
  </si>
  <si>
    <t>ΔH2O:SLP</t>
  </si>
  <si>
    <t>ΔH2O:SD</t>
  </si>
  <si>
    <t>ΔH2O:OK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</si>
  <si>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</si>
  <si>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</si>
  <si>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</si>
  <si>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</si>
  <si>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</si>
  <si>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</si>
  <si>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</si>
  <si>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</si>
  <si>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</si>
  <si>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</si>
  <si>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</si>
  <si>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</si>
  <si>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</si>
  <si>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</si>
  <si>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</si>
  <si>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</si>
  <si>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</si>
  <si>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</si>
  <si>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</si>
  <si>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</si>
  <si>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</si>
  <si>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</si>
  <si>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</si>
  <si>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</si>
  <si>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</si>
  <si>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</si>
  <si>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</si>
  <si>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</si>
  <si>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</si>
  <si>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</si>
  <si>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</si>
  <si>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</si>
  <si>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</si>
  <si>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</si>
  <si>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</si>
  <si>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</si>
  <si>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AccCO2_soda</t>
  </si>
  <si>
    <t>AccH2O_des</t>
  </si>
  <si>
    <t>AccH2O_hum</t>
  </si>
  <si>
    <t>CO2_hrs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</si>
  <si>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</si>
  <si>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</si>
  <si>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</si>
  <si>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</si>
  <si>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</si>
  <si>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</si>
  <si>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</si>
  <si>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</si>
  <si>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</si>
  <si>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</si>
  <si>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</si>
  <si>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</si>
  <si>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</si>
  <si>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</si>
  <si>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</si>
  <si>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</si>
  <si>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</si>
  <si>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</si>
  <si>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</si>
  <si>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</si>
  <si>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</si>
  <si>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</si>
  <si>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</si>
  <si>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</si>
  <si>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</si>
  <si>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</si>
  <si>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</si>
  <si>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</si>
  <si>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</si>
  <si>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</si>
  <si>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</si>
  <si>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</si>
  <si>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</si>
  <si>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</si>
  <si>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</si>
  <si>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</si>
  <si>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</si>
  <si>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CO2_f</t>
  </si>
  <si>
    <t>CO2_f_s</t>
  </si>
  <si>
    <t>Pump_f</t>
  </si>
  <si>
    <t>Pump_f_s</t>
  </si>
  <si>
    <t>Pump_p</t>
  </si>
  <si>
    <t>Pump_p_s</t>
  </si>
  <si>
    <t>Tboard</t>
  </si>
  <si>
    <t>V_system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</si>
  <si>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</si>
  <si>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</si>
  <si>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</si>
  <si>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</si>
  <si>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</si>
  <si>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</si>
  <si>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</si>
  <si>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</si>
  <si>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</si>
  <si>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</si>
  <si>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</si>
  <si>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</si>
  <si>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</si>
  <si>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</si>
  <si>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</si>
  <si>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</si>
  <si>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</si>
  <si>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</si>
  <si>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mmol m⁻² s⁻¹</t>
  </si>
  <si>
    <t>µmol m⁻² s⁻¹</t>
  </si>
  <si>
    <t>µmol mol⁻¹</t>
  </si>
  <si>
    <t>W m⁻²</t>
  </si>
  <si>
    <t>°C</t>
  </si>
  <si>
    <t>kPa</t>
  </si>
  <si>
    <t>%</t>
  </si>
  <si>
    <t>µmol mol⁻¹ s⁻¹</t>
  </si>
  <si>
    <t>cm³</t>
  </si>
  <si>
    <t>mmol mol⁻¹</t>
  </si>
  <si>
    <t>mmol mol⁻¹ s⁻¹</t>
  </si>
  <si>
    <t>µmol s⁻¹</t>
  </si>
  <si>
    <t>µmol µmol⁻¹</t>
  </si>
  <si>
    <t>ms</t>
  </si>
  <si>
    <t>centimol m⁻² s⁻¹</t>
  </si>
  <si>
    <t>mol m⁻² s⁻²</t>
  </si>
  <si>
    <t>s⁻¹</t>
  </si>
  <si>
    <t>J/µmol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</si>
  <si>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</si>
  <si>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</si>
  <si>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</si>
  <si>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</si>
  <si>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</si>
  <si>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</si>
  <si>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</si>
  <si>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V</t>
  </si>
  <si>
    <t>mV</t>
  </si>
  <si>
    <t>mg</t>
  </si>
  <si>
    <t>hrs</t>
  </si>
  <si>
    <t>min</t>
  </si>
  <si>
    <t>20240528 10:30:58</t>
  </si>
  <si>
    <t>10:30:58</t>
  </si>
  <si>
    <t>RECT-11277-20240529-10_33_53</t>
  </si>
  <si>
    <t>-</t>
  </si>
  <si>
    <t>10:31:22</t>
  </si>
  <si>
    <t>3/3</t>
  </si>
  <si>
    <t>11111111</t>
  </si>
  <si>
    <t>oooooooo</t>
  </si>
  <si>
    <t>off</t>
  </si>
  <si>
    <t>20240528 10:35:58</t>
  </si>
  <si>
    <t>10:35:58</t>
  </si>
  <si>
    <t>RECT-11278-20240529-10_38_53</t>
  </si>
  <si>
    <t>10:36:26</t>
  </si>
  <si>
    <t>1/3</t>
  </si>
  <si>
    <t>20240528 10:40:59</t>
  </si>
  <si>
    <t>10:40:59</t>
  </si>
  <si>
    <t>RECT-11279-20240529-10_43_53</t>
  </si>
  <si>
    <t>10:41:27</t>
  </si>
  <si>
    <t>2/3</t>
  </si>
  <si>
    <t>20240528 10:45:59</t>
  </si>
  <si>
    <t>10:45:59</t>
  </si>
  <si>
    <t>RECT-11280-20240529-10_48_53</t>
  </si>
  <si>
    <t>10:46:20</t>
  </si>
  <si>
    <t>20240528 10:50:59</t>
  </si>
  <si>
    <t>10:50:59</t>
  </si>
  <si>
    <t>RECT-11281-20240529-10_53_53</t>
  </si>
  <si>
    <t>10:51:21</t>
  </si>
  <si>
    <t>20240528 10:55:59</t>
  </si>
  <si>
    <t>10:55:59</t>
  </si>
  <si>
    <t>RECT-11282-20240529-10_58_53</t>
  </si>
  <si>
    <t>10:56:19</t>
  </si>
  <si>
    <t>20240528 11:00:59</t>
  </si>
  <si>
    <t>11:00:59</t>
  </si>
  <si>
    <t>RECT-11283-20240529-11_03_53</t>
  </si>
  <si>
    <t>11:01:25</t>
  </si>
  <si>
    <t>20240528 11:05:59</t>
  </si>
  <si>
    <t>11:05:59</t>
  </si>
  <si>
    <t>RECT-11284-20240529-11_08_53</t>
  </si>
  <si>
    <t>11:06:22</t>
  </si>
  <si>
    <t>20240528 11:10:59</t>
  </si>
  <si>
    <t>11:10:59</t>
  </si>
  <si>
    <t>RECT-11285-20240529-11_13_53</t>
  </si>
  <si>
    <t>11:11:24</t>
  </si>
  <si>
    <t>20240528 11:15:59</t>
  </si>
  <si>
    <t>11:15:59</t>
  </si>
  <si>
    <t>RECT-11286-20240529-11_18_53</t>
  </si>
  <si>
    <t>11:16:25</t>
  </si>
  <si>
    <t>20240528 11:20:59</t>
  </si>
  <si>
    <t>11:20:59</t>
  </si>
  <si>
    <t>RECT-11287-20240529-11_23_53</t>
  </si>
  <si>
    <t>11:21:24</t>
  </si>
  <si>
    <t>20240528 11:30:58</t>
  </si>
  <si>
    <t>11:30:58</t>
  </si>
  <si>
    <t>RECT-11288-20240529-11_33_53</t>
  </si>
  <si>
    <t>11:31:25</t>
  </si>
  <si>
    <t>20240528 11:35:58</t>
  </si>
  <si>
    <t>11:35:58</t>
  </si>
  <si>
    <t>RECT-11289-20240529-11_38_53</t>
  </si>
  <si>
    <t>11:36:25</t>
  </si>
  <si>
    <t>20240528 11:40:59</t>
  </si>
  <si>
    <t>11:40:59</t>
  </si>
  <si>
    <t>RECT-11290-20240529-11_43_53</t>
  </si>
  <si>
    <t>11:41:19</t>
  </si>
  <si>
    <t>20240528 11:45:59</t>
  </si>
  <si>
    <t>11:45:59</t>
  </si>
  <si>
    <t>RECT-11291-20240529-11_48_53</t>
  </si>
  <si>
    <t>11:46:18</t>
  </si>
  <si>
    <t>20240528 11:50:59</t>
  </si>
  <si>
    <t>11:50:59</t>
  </si>
  <si>
    <t>RECT-11292-20240529-11_53_53</t>
  </si>
  <si>
    <t>11:51:32</t>
  </si>
  <si>
    <t>20240528 11:55:59</t>
  </si>
  <si>
    <t>11:55:59</t>
  </si>
  <si>
    <t>RECT-11293-20240529-11_58_53</t>
  </si>
  <si>
    <t>11:56:24</t>
  </si>
  <si>
    <t>20240528 12:00:59</t>
  </si>
  <si>
    <t>12:00:59</t>
  </si>
  <si>
    <t>RECT-11294-20240529-12_03_53</t>
  </si>
  <si>
    <t>12:01:25</t>
  </si>
  <si>
    <t>20240528 12:05:59</t>
  </si>
  <si>
    <t>12:05:59</t>
  </si>
  <si>
    <t>RECT-11295-20240529-12_08_54</t>
  </si>
  <si>
    <t>12:06:26</t>
  </si>
  <si>
    <t>20240528 12:10:59</t>
  </si>
  <si>
    <t>12:10:59</t>
  </si>
  <si>
    <t>RECT-11296-20240529-12_13_54</t>
  </si>
  <si>
    <t>12:11:29</t>
  </si>
  <si>
    <t>20240528 12:15:59</t>
  </si>
  <si>
    <t>12:15:59</t>
  </si>
  <si>
    <t>RECT-11297-20240529-12_18_54</t>
  </si>
  <si>
    <t>12:16:20</t>
  </si>
  <si>
    <t>20240528 12:20:59</t>
  </si>
  <si>
    <t>12:20:59</t>
  </si>
  <si>
    <t>RECT-11298-20240529-12_23_54</t>
  </si>
  <si>
    <t>12:21:23</t>
  </si>
  <si>
    <t>20240528 12:30:58</t>
  </si>
  <si>
    <t>12:30:58</t>
  </si>
  <si>
    <t>RECT-11299-20240529-12_33_53</t>
  </si>
  <si>
    <t>12:31:26</t>
  </si>
  <si>
    <t>20240528 12:35:59</t>
  </si>
  <si>
    <t>12:35:59</t>
  </si>
  <si>
    <t>RECT-11300-20240529-12_38_54</t>
  </si>
  <si>
    <t>12:36:30</t>
  </si>
  <si>
    <t>20240528 12:40:59</t>
  </si>
  <si>
    <t>12:40:59</t>
  </si>
  <si>
    <t>RECT-11301-20240529-12_43_54</t>
  </si>
  <si>
    <t>12:41:22</t>
  </si>
  <si>
    <t>20240528 12:45:59</t>
  </si>
  <si>
    <t>12:45:59</t>
  </si>
  <si>
    <t>RECT-11302-20240529-12_48_54</t>
  </si>
  <si>
    <t>12:46:22</t>
  </si>
  <si>
    <t>20240528 12:50:59</t>
  </si>
  <si>
    <t>12:50:59</t>
  </si>
  <si>
    <t>RECT-11303-20240529-12_53_54</t>
  </si>
  <si>
    <t>12:51:22</t>
  </si>
  <si>
    <t>20240528 12:55:59</t>
  </si>
  <si>
    <t>12:55:59</t>
  </si>
  <si>
    <t>RECT-11304-20240529-12_58_54</t>
  </si>
  <si>
    <t>12:56:26</t>
  </si>
  <si>
    <t>20240528 13:00:59</t>
  </si>
  <si>
    <t>13:00:59</t>
  </si>
  <si>
    <t>RECT-11305-20240529-13_03_54</t>
  </si>
  <si>
    <t>13:01:24</t>
  </si>
  <si>
    <t>20240528 13:05:59</t>
  </si>
  <si>
    <t>13:05:59</t>
  </si>
  <si>
    <t>RECT-11306-20240529-13_08_54</t>
  </si>
  <si>
    <t>13:06:25</t>
  </si>
  <si>
    <t>20240528 13:10:59</t>
  </si>
  <si>
    <t>13:10:59</t>
  </si>
  <si>
    <t>RECT-11307-20240529-13_13_54</t>
  </si>
  <si>
    <t>13:11:26</t>
  </si>
  <si>
    <t>20240528 13:15:59</t>
  </si>
  <si>
    <t>13:15:59</t>
  </si>
  <si>
    <t>RECT-11308-20240529-13_18_54</t>
  </si>
  <si>
    <t>13:16:21</t>
  </si>
  <si>
    <t>20240528 13:20:59</t>
  </si>
  <si>
    <t>13:20:59</t>
  </si>
  <si>
    <t>RECT-11309-20240529-13_23_54</t>
  </si>
  <si>
    <t>13:21:28</t>
  </si>
  <si>
    <t>20240528 13:30:59</t>
  </si>
  <si>
    <t>13:30:59</t>
  </si>
  <si>
    <t>RECT-11310-20240529-13_33_54</t>
  </si>
  <si>
    <t>13:31:22</t>
  </si>
  <si>
    <t>20240528 13:35:59</t>
  </si>
  <si>
    <t>13:35:59</t>
  </si>
  <si>
    <t>RECT-11311-20240529-13_38_54</t>
  </si>
  <si>
    <t>13:36:23</t>
  </si>
  <si>
    <t>20240528 13:40:59</t>
  </si>
  <si>
    <t>13:40:59</t>
  </si>
  <si>
    <t>RECT-11312-20240529-13_43_54</t>
  </si>
  <si>
    <t>13:41:25</t>
  </si>
  <si>
    <t>20240528 13:45:59</t>
  </si>
  <si>
    <t>13:45:59</t>
  </si>
  <si>
    <t>RECT-11313-20240529-13_48_54</t>
  </si>
  <si>
    <t>13:46:21</t>
  </si>
  <si>
    <t>20240528 13:50:59</t>
  </si>
  <si>
    <t>13:50:59</t>
  </si>
  <si>
    <t>RECT-11314-20240529-13_53_54</t>
  </si>
  <si>
    <t>13:51:34</t>
  </si>
  <si>
    <t>20240528 13:55:59</t>
  </si>
  <si>
    <t>13:55:59</t>
  </si>
  <si>
    <t>RECT-11315-20240529-13_58_54</t>
  </si>
  <si>
    <t>13:56:23</t>
  </si>
  <si>
    <t>20240528 14:00:59</t>
  </si>
  <si>
    <t>14:00:59</t>
  </si>
  <si>
    <t>RECT-11316-20240529-14_03_54</t>
  </si>
  <si>
    <t>14:01:26</t>
  </si>
  <si>
    <t>20240528 14:05:59</t>
  </si>
  <si>
    <t>14:05:59</t>
  </si>
  <si>
    <t>RECT-11317-20240529-14_08_54</t>
  </si>
  <si>
    <t>14:06:23</t>
  </si>
  <si>
    <t>20240528 14:10:59</t>
  </si>
  <si>
    <t>14:10:59</t>
  </si>
  <si>
    <t>RECT-11318-20240529-14_13_54</t>
  </si>
  <si>
    <t>14:11:24</t>
  </si>
  <si>
    <t>20240528 14:15:59</t>
  </si>
  <si>
    <t>14:15:59</t>
  </si>
  <si>
    <t>RECT-11319-20240529-14_18_54</t>
  </si>
  <si>
    <t>14:16:22</t>
  </si>
  <si>
    <t>20240528 14:20:59</t>
  </si>
  <si>
    <t>14:20:59</t>
  </si>
  <si>
    <t>RECT-11320-20240529-14_23_54</t>
  </si>
  <si>
    <t>14:21:28</t>
  </si>
  <si>
    <t>20240528 14:30:59</t>
  </si>
  <si>
    <t>14:30:59</t>
  </si>
  <si>
    <t>RECT-11321-20240529-14_33_54</t>
  </si>
  <si>
    <t>14:31:19</t>
  </si>
  <si>
    <t>20240528 14:35:59</t>
  </si>
  <si>
    <t>14:35:59</t>
  </si>
  <si>
    <t>RECT-11322-20240529-14_38_54</t>
  </si>
  <si>
    <t>14:36:23</t>
  </si>
  <si>
    <t>20240528 14:40:59</t>
  </si>
  <si>
    <t>14:40:59</t>
  </si>
  <si>
    <t>RECT-11323-20240529-14_43_54</t>
  </si>
  <si>
    <t>14:41:21</t>
  </si>
  <si>
    <t>20240528 14:45:59</t>
  </si>
  <si>
    <t>14:45:59</t>
  </si>
  <si>
    <t>RECT-11324-20240529-14_48_54</t>
  </si>
  <si>
    <t>14:46:25</t>
  </si>
  <si>
    <t>20240528 14:50:59</t>
  </si>
  <si>
    <t>14:50:59</t>
  </si>
  <si>
    <t>RECT-11325-20240529-14_53_54</t>
  </si>
  <si>
    <t>14:51:21</t>
  </si>
  <si>
    <t>20240528 14:55:59</t>
  </si>
  <si>
    <t>14:55:59</t>
  </si>
  <si>
    <t>RECT-11326-20240529-14_58_54</t>
  </si>
  <si>
    <t>14:56:24</t>
  </si>
  <si>
    <t>20240528 15:00:59</t>
  </si>
  <si>
    <t>15:00:59</t>
  </si>
  <si>
    <t>RECT-11327-20240529-15_03_54</t>
  </si>
  <si>
    <t>15:01:21</t>
  </si>
  <si>
    <t>20240528 15:05:59</t>
  </si>
  <si>
    <t>15:05:59</t>
  </si>
  <si>
    <t>RECT-11328-20240529-15_08_54</t>
  </si>
  <si>
    <t>15:06:23</t>
  </si>
  <si>
    <t>20240528 15:10:59</t>
  </si>
  <si>
    <t>15:10:59</t>
  </si>
  <si>
    <t>RECT-11329-20240529-15_13_54</t>
  </si>
  <si>
    <t>15:11:24</t>
  </si>
  <si>
    <t>20240528 15:15:59</t>
  </si>
  <si>
    <t>15:15:59</t>
  </si>
  <si>
    <t>RECT-11330-20240529-15_18_54</t>
  </si>
  <si>
    <t>15:16:26</t>
  </si>
  <si>
    <t>20240528 15:20:59</t>
  </si>
  <si>
    <t>15:20:59</t>
  </si>
  <si>
    <t>RECT-11331-20240529-15_23_54</t>
  </si>
  <si>
    <t>15:21:21</t>
  </si>
  <si>
    <t>20240528 15:30:59</t>
  </si>
  <si>
    <t>15:30:59</t>
  </si>
  <si>
    <t>RECT-11332-20240529-15_33_54</t>
  </si>
  <si>
    <t>15:31:24</t>
  </si>
  <si>
    <t>20240528 15:35:59</t>
  </si>
  <si>
    <t>15:35:59</t>
  </si>
  <si>
    <t>RECT-11333-20240529-15_38_54</t>
  </si>
  <si>
    <t>15:36:24</t>
  </si>
  <si>
    <t>20240528 15:40:59</t>
  </si>
  <si>
    <t>15:40:59</t>
  </si>
  <si>
    <t>RECT-11334-20240529-15_43_54</t>
  </si>
  <si>
    <t>15:41:22</t>
  </si>
  <si>
    <t>20240528 15:45:59</t>
  </si>
  <si>
    <t>15:45:59</t>
  </si>
  <si>
    <t>RECT-11335-20240529-15_48_54</t>
  </si>
  <si>
    <t>15:46:20</t>
  </si>
  <si>
    <t>20240528 15:50:59</t>
  </si>
  <si>
    <t>15:50:59</t>
  </si>
  <si>
    <t>RECT-11336-20240529-15_53_54</t>
  </si>
  <si>
    <t>15:51:28</t>
  </si>
  <si>
    <t>20240528 15:55:59</t>
  </si>
  <si>
    <t>15:55:59</t>
  </si>
  <si>
    <t>RECT-11337-20240529-15_58_54</t>
  </si>
  <si>
    <t>15:56:21</t>
  </si>
  <si>
    <t>20240528 16:00:59</t>
  </si>
  <si>
    <t>16:00:59</t>
  </si>
  <si>
    <t>RECT-11338-20240529-16_03_54</t>
  </si>
  <si>
    <t>16:01:21</t>
  </si>
  <si>
    <t>20240528 16:05:59</t>
  </si>
  <si>
    <t>16:05:59</t>
  </si>
  <si>
    <t>RECT-11339-20240529-16_08_54</t>
  </si>
  <si>
    <t>16:06:25</t>
  </si>
  <si>
    <t>20240528 16:10:59</t>
  </si>
  <si>
    <t>16:10:59</t>
  </si>
  <si>
    <t>RECT-11340-20240529-16_13_54</t>
  </si>
  <si>
    <t>16:11:21</t>
  </si>
  <si>
    <t>20240528 16:15:59</t>
  </si>
  <si>
    <t>16:15:59</t>
  </si>
  <si>
    <t>RECT-11341-20240529-16_18_54</t>
  </si>
  <si>
    <t>16:16:20</t>
  </si>
  <si>
    <t>20240528 16:20:59</t>
  </si>
  <si>
    <t>16:20:59</t>
  </si>
  <si>
    <t>RECT-11342-20240529-16_23_54</t>
  </si>
  <si>
    <t>16:21:20</t>
  </si>
  <si>
    <t>20240528 16:30:59</t>
  </si>
  <si>
    <t>16:30:59</t>
  </si>
  <si>
    <t>RECT-11343-20240529-16_33_54</t>
  </si>
  <si>
    <t>16:31:21</t>
  </si>
  <si>
    <t>20240528 16:35:59</t>
  </si>
  <si>
    <t>16:35:59</t>
  </si>
  <si>
    <t>RECT-11344-20240529-16_38_54</t>
  </si>
  <si>
    <t>16:36:24</t>
  </si>
  <si>
    <t>20240528 16:40:59</t>
  </si>
  <si>
    <t>16:40:59</t>
  </si>
  <si>
    <t>RECT-11345-20240529-16_43_54</t>
  </si>
  <si>
    <t>16:41:21</t>
  </si>
  <si>
    <t>20240528 16:45:59</t>
  </si>
  <si>
    <t>16:45:59</t>
  </si>
  <si>
    <t>RECT-11346-20240529-16_48_54</t>
  </si>
  <si>
    <t>16:46:23</t>
  </si>
  <si>
    <t>20240528 16:50:59</t>
  </si>
  <si>
    <t>16:50:59</t>
  </si>
  <si>
    <t>RECT-11347-20240529-16_53_54</t>
  </si>
  <si>
    <t>16:51:20</t>
  </si>
  <si>
    <t>20240528 16:55:59</t>
  </si>
  <si>
    <t>16:55:59</t>
  </si>
  <si>
    <t>RECT-11348-20240529-16_58_54</t>
  </si>
  <si>
    <t>16:56:20</t>
  </si>
  <si>
    <t>20240528 17:00:59</t>
  </si>
  <si>
    <t>17:00:59</t>
  </si>
  <si>
    <t>RECT-11349-20240529-17_03_54</t>
  </si>
  <si>
    <t>17:01:22</t>
  </si>
  <si>
    <t>20240528 17:05:59</t>
  </si>
  <si>
    <t>17:05:59</t>
  </si>
  <si>
    <t>RECT-11350-20240529-17_08_54</t>
  </si>
  <si>
    <t>17:06:22</t>
  </si>
  <si>
    <t>20240528 17:10:59</t>
  </si>
  <si>
    <t>17:10:59</t>
  </si>
  <si>
    <t>RECT-11351-20240529-17_13_54</t>
  </si>
  <si>
    <t>17:11:23</t>
  </si>
  <si>
    <t>20240528 17:15:59</t>
  </si>
  <si>
    <t>17:15:59</t>
  </si>
  <si>
    <t>RECT-11352-20240529-17_18_55</t>
  </si>
  <si>
    <t>17:16:24</t>
  </si>
  <si>
    <t>20240528 17:20:59</t>
  </si>
  <si>
    <t>17:20:59</t>
  </si>
  <si>
    <t>RECT-11353-20240529-17_23_55</t>
  </si>
  <si>
    <t>17:21:26</t>
  </si>
  <si>
    <t>20240528 17:30:59</t>
  </si>
  <si>
    <t>17:30:59</t>
  </si>
  <si>
    <t>RECT-11354-20240529-17_33_54</t>
  </si>
  <si>
    <t>17:31:21</t>
  </si>
  <si>
    <t>20240528 17:35:59</t>
  </si>
  <si>
    <t>17:35:59</t>
  </si>
  <si>
    <t>RECT-11355-20240529-17_38_54</t>
  </si>
  <si>
    <t>17:36:19</t>
  </si>
  <si>
    <t>20240528 17:40:59</t>
  </si>
  <si>
    <t>17:40:59</t>
  </si>
  <si>
    <t>RECT-11356-20240529-17_43_54</t>
  </si>
  <si>
    <t>17:41:21</t>
  </si>
  <si>
    <t>20240528 17:45:59</t>
  </si>
  <si>
    <t>17:45:59</t>
  </si>
  <si>
    <t>RECT-11357-20240529-17_48_54</t>
  </si>
  <si>
    <t>17:46:26</t>
  </si>
  <si>
    <t>20240528 17:50:59</t>
  </si>
  <si>
    <t>17:50:59</t>
  </si>
  <si>
    <t>RECT-11358-20240529-17_53_54</t>
  </si>
  <si>
    <t>17:51:21</t>
  </si>
  <si>
    <t>20240528 17:55:59</t>
  </si>
  <si>
    <t>17:55:59</t>
  </si>
  <si>
    <t>RECT-11359-20240529-17_58_54</t>
  </si>
  <si>
    <t>17:56:22</t>
  </si>
  <si>
    <t>20240528 18:00:59</t>
  </si>
  <si>
    <t>18:00:59</t>
  </si>
  <si>
    <t>RECT-11360-20240529-18_03_54</t>
  </si>
  <si>
    <t>18:01:24</t>
  </si>
  <si>
    <t>20240528 18:05:59</t>
  </si>
  <si>
    <t>18:05:59</t>
  </si>
  <si>
    <t>RECT-11361-20240529-18_08_54</t>
  </si>
  <si>
    <t>18:06:23</t>
  </si>
  <si>
    <t>20240528 18:10:59</t>
  </si>
  <si>
    <t>18:10:59</t>
  </si>
  <si>
    <t>RECT-11362-20240529-18_13_54</t>
  </si>
  <si>
    <t>18:11:24</t>
  </si>
  <si>
    <t>20240528 18:15:59</t>
  </si>
  <si>
    <t>18:15:59</t>
  </si>
  <si>
    <t>RECT-11363-20240529-18_18_55</t>
  </si>
  <si>
    <t>18:16:24</t>
  </si>
  <si>
    <t>20240528 18:20:59</t>
  </si>
  <si>
    <t>18:20:59</t>
  </si>
  <si>
    <t>RECT-11364-20240529-18_23_55</t>
  </si>
  <si>
    <t>18:21:26</t>
  </si>
  <si>
    <t>20240528 18:30:59</t>
  </si>
  <si>
    <t>18:30:59</t>
  </si>
  <si>
    <t>RECT-11365-20240529-18_33_54</t>
  </si>
  <si>
    <t>18:31:21</t>
  </si>
  <si>
    <t>20240528 18:35:59</t>
  </si>
  <si>
    <t>18:35:59</t>
  </si>
  <si>
    <t>RECT-11366-20240529-18_38_54</t>
  </si>
  <si>
    <t>18:36:21</t>
  </si>
  <si>
    <t>20240528 18:40:59</t>
  </si>
  <si>
    <t>18:40:59</t>
  </si>
  <si>
    <t>RECT-11367-20240529-18_43_54</t>
  </si>
  <si>
    <t>18:41:28</t>
  </si>
  <si>
    <t>20240528 18:45:59</t>
  </si>
  <si>
    <t>18:45:59</t>
  </si>
  <si>
    <t>RECT-11368-20240529-18_48_54</t>
  </si>
  <si>
    <t>18:46:26</t>
  </si>
  <si>
    <t>20240528 18:50:59</t>
  </si>
  <si>
    <t>18:50:59</t>
  </si>
  <si>
    <t>RECT-11369-20240529-18_53_54</t>
  </si>
  <si>
    <t>18:51:24</t>
  </si>
  <si>
    <t>20240528 18:55:59</t>
  </si>
  <si>
    <t>18:55:59</t>
  </si>
  <si>
    <t>RECT-11370-20240529-18_58_54</t>
  </si>
  <si>
    <t>18:56:22</t>
  </si>
  <si>
    <t>20240528 19:00:59</t>
  </si>
  <si>
    <t>19:00:59</t>
  </si>
  <si>
    <t>RECT-11371-20240529-19_03_54</t>
  </si>
  <si>
    <t>19:01:21</t>
  </si>
  <si>
    <t>20240528 19:05:59</t>
  </si>
  <si>
    <t>19:05:59</t>
  </si>
  <si>
    <t>RECT-11372-20240529-19_08_54</t>
  </si>
  <si>
    <t>19:06:22</t>
  </si>
  <si>
    <t>20240528 19:10:59</t>
  </si>
  <si>
    <t>19:10:59</t>
  </si>
  <si>
    <t>RECT-11373-20240529-19_13_55</t>
  </si>
  <si>
    <t>19:11:24</t>
  </si>
  <si>
    <t>20240528 19:15:59</t>
  </si>
  <si>
    <t>19:15:59</t>
  </si>
  <si>
    <t>RECT-11374-20240529-19_18_55</t>
  </si>
  <si>
    <t>19:16:24</t>
  </si>
  <si>
    <t>20240528 19:20:59</t>
  </si>
  <si>
    <t>19:20:59</t>
  </si>
  <si>
    <t>RECT-11375-20240529-19_23_55</t>
  </si>
  <si>
    <t>19:21:23</t>
  </si>
  <si>
    <t>20240528 19:30:59</t>
  </si>
  <si>
    <t>19:30:59</t>
  </si>
  <si>
    <t>RECT-11376-20240529-19_33_54</t>
  </si>
  <si>
    <t>19:31:19</t>
  </si>
  <si>
    <t>20240528 19:35:59</t>
  </si>
  <si>
    <t>19:35:59</t>
  </si>
  <si>
    <t>RECT-11377-20240529-19_38_54</t>
  </si>
  <si>
    <t>19:36:22</t>
  </si>
  <si>
    <t>20240528 19:40:59</t>
  </si>
  <si>
    <t>19:40:59</t>
  </si>
  <si>
    <t>RECT-11378-20240529-19_43_54</t>
  </si>
  <si>
    <t>19:41:21</t>
  </si>
  <si>
    <t>20240528 19:45:59</t>
  </si>
  <si>
    <t>19:45:59</t>
  </si>
  <si>
    <t>RECT-11379-20240529-19_48_54</t>
  </si>
  <si>
    <t>19:46:21</t>
  </si>
  <si>
    <t>20240528 19:50:59</t>
  </si>
  <si>
    <t>19:50:59</t>
  </si>
  <si>
    <t>RECT-11380-20240529-19_53_54</t>
  </si>
  <si>
    <t>19:51:23</t>
  </si>
  <si>
    <t>20240528 19:55:59</t>
  </si>
  <si>
    <t>19:55:59</t>
  </si>
  <si>
    <t>RECT-11381-20240529-19_58_54</t>
  </si>
  <si>
    <t>19:56:26</t>
  </si>
  <si>
    <t>20240528 20:00:59</t>
  </si>
  <si>
    <t>20:00:59</t>
  </si>
  <si>
    <t>RECT-11382-20240529-20_03_54</t>
  </si>
  <si>
    <t>20:01:27</t>
  </si>
  <si>
    <t>20240528 20:05:59</t>
  </si>
  <si>
    <t>20:05:59</t>
  </si>
  <si>
    <t>RECT-11383-20240529-20_08_54</t>
  </si>
  <si>
    <t>20:06:19</t>
  </si>
  <si>
    <t>20240528 20:10:59</t>
  </si>
  <si>
    <t>20:10:59</t>
  </si>
  <si>
    <t>RECT-11384-20240529-20_13_55</t>
  </si>
  <si>
    <t>20:11:19</t>
  </si>
  <si>
    <t>20240528 20:15:59</t>
  </si>
  <si>
    <t>20:15:59</t>
  </si>
  <si>
    <t>RECT-11385-20240529-20_18_55</t>
  </si>
  <si>
    <t>20:16:19</t>
  </si>
  <si>
    <t>20240528 20:20:59</t>
  </si>
  <si>
    <t>20:20:59</t>
  </si>
  <si>
    <t>RECT-11386-20240529-20_23_55</t>
  </si>
  <si>
    <t>20:21:19</t>
  </si>
  <si>
    <t>20240528 20:30:59</t>
  </si>
  <si>
    <t>20:30:59</t>
  </si>
  <si>
    <t>RECT-11387-20240529-20_33_54</t>
  </si>
  <si>
    <t>20:31:20</t>
  </si>
  <si>
    <t>20240528 20:35:59</t>
  </si>
  <si>
    <t>20:35:59</t>
  </si>
  <si>
    <t>RECT-11388-20240529-20_38_54</t>
  </si>
  <si>
    <t>20:36:19</t>
  </si>
  <si>
    <t>20240528 20:40:59</t>
  </si>
  <si>
    <t>20:40:59</t>
  </si>
  <si>
    <t>RECT-11389-20240529-20_43_55</t>
  </si>
  <si>
    <t>20:41:25</t>
  </si>
  <si>
    <t>20240528 20:45:59</t>
  </si>
  <si>
    <t>20:45:59</t>
  </si>
  <si>
    <t>RECT-11390-20240529-20_48_55</t>
  </si>
  <si>
    <t>20:46:25</t>
  </si>
  <si>
    <t>20240528 20:50:59</t>
  </si>
  <si>
    <t>20:50:59</t>
  </si>
  <si>
    <t>RECT-11391-20240529-20_53_55</t>
  </si>
  <si>
    <t>20:51:26</t>
  </si>
  <si>
    <t>20240528 20:55:59</t>
  </si>
  <si>
    <t>20:55:59</t>
  </si>
  <si>
    <t>RECT-11392-20240529-20_58_55</t>
  </si>
  <si>
    <t>20:56:20</t>
  </si>
  <si>
    <t>20240528 21:00:59</t>
  </si>
  <si>
    <t>21:00:59</t>
  </si>
  <si>
    <t>RECT-11393-20240529-21_03_55</t>
  </si>
  <si>
    <t>21:01:19</t>
  </si>
  <si>
    <t>20240528 21:05:59</t>
  </si>
  <si>
    <t>21:05:59</t>
  </si>
  <si>
    <t>RECT-11394-20240529-21_08_55</t>
  </si>
  <si>
    <t>21:06:25</t>
  </si>
  <si>
    <t>20240528 21:10:59</t>
  </si>
  <si>
    <t>21:10:59</t>
  </si>
  <si>
    <t>RECT-11395-20240529-21_13_55</t>
  </si>
  <si>
    <t>21:11:20</t>
  </si>
  <si>
    <t>20240528 21:15:59</t>
  </si>
  <si>
    <t>21:15:59</t>
  </si>
  <si>
    <t>RECT-11396-20240529-21_18_55</t>
  </si>
  <si>
    <t>21:16:23</t>
  </si>
  <si>
    <t>20240528 21:20:59</t>
  </si>
  <si>
    <t>21:20:59</t>
  </si>
  <si>
    <t>RECT-11397-20240529-21_23_55</t>
  </si>
  <si>
    <t>21:21:18</t>
  </si>
  <si>
    <t>20240528 21:30:59</t>
  </si>
  <si>
    <t>21:30:59</t>
  </si>
  <si>
    <t>RECT-11398-20240529-21_33_55</t>
  </si>
  <si>
    <t>21:31:21</t>
  </si>
  <si>
    <t>20240528 21:35:59</t>
  </si>
  <si>
    <t>21:35:59</t>
  </si>
  <si>
    <t>RECT-11399-20240529-21_38_55</t>
  </si>
  <si>
    <t>21:36:18</t>
  </si>
  <si>
    <t>20240528 21:40:59</t>
  </si>
  <si>
    <t>21:40:59</t>
  </si>
  <si>
    <t>RECT-11400-20240529-21_43_55</t>
  </si>
  <si>
    <t>21:41:21</t>
  </si>
  <si>
    <t>20240528 21:45:59</t>
  </si>
  <si>
    <t>21:45:59</t>
  </si>
  <si>
    <t>RECT-11401-20240529-21_48_55</t>
  </si>
  <si>
    <t>21:46:22</t>
  </si>
  <si>
    <t>20240528 21:50:59</t>
  </si>
  <si>
    <t>21:50:59</t>
  </si>
  <si>
    <t>RECT-11402-20240529-21_53_55</t>
  </si>
  <si>
    <t>21:51:21</t>
  </si>
  <si>
    <t>20240528 21:55:59</t>
  </si>
  <si>
    <t>21:55:59</t>
  </si>
  <si>
    <t>RECT-11403-20240529-21_58_55</t>
  </si>
  <si>
    <t>21:56:23</t>
  </si>
  <si>
    <t>20240528 22:00:59</t>
  </si>
  <si>
    <t>22:00:59</t>
  </si>
  <si>
    <t>RECT-11404-20240529-22_03_55</t>
  </si>
  <si>
    <t>22:01:24</t>
  </si>
  <si>
    <t>20240528 22:05:59</t>
  </si>
  <si>
    <t>22:05:59</t>
  </si>
  <si>
    <t>RECT-11405-20240529-22_08_55</t>
  </si>
  <si>
    <t>22:06:22</t>
  </si>
  <si>
    <t>20240528 22:10:59</t>
  </si>
  <si>
    <t>22:10:59</t>
  </si>
  <si>
    <t>RECT-11406-20240529-22_13_55</t>
  </si>
  <si>
    <t>22:11:19</t>
  </si>
  <si>
    <t>20240528 22:15:59</t>
  </si>
  <si>
    <t>22:15:59</t>
  </si>
  <si>
    <t>RECT-11407-20240529-22_18_55</t>
  </si>
  <si>
    <t>22:16:19</t>
  </si>
  <si>
    <t>20240528 22:20:59</t>
  </si>
  <si>
    <t>22:20:59</t>
  </si>
  <si>
    <t>RECT-11408-20240529-22_23_55</t>
  </si>
  <si>
    <t>22:21:23</t>
  </si>
  <si>
    <t>20240528 22:30:59</t>
  </si>
  <si>
    <t>22:30:59</t>
  </si>
  <si>
    <t>RECT-11409-20240529-22_33_55</t>
  </si>
  <si>
    <t>22:31:19</t>
  </si>
  <si>
    <t>20240528 22:35:59</t>
  </si>
  <si>
    <t>22:35:59</t>
  </si>
  <si>
    <t>RECT-11410-20240529-22_38_55</t>
  </si>
  <si>
    <t>22:36:20</t>
  </si>
  <si>
    <t>20240528 22:40:59</t>
  </si>
  <si>
    <t>22:40:59</t>
  </si>
  <si>
    <t>RECT-11411-20240529-22_43_55</t>
  </si>
  <si>
    <t>22:41:24</t>
  </si>
  <si>
    <t>20240528 22:45:59</t>
  </si>
  <si>
    <t>22:45:59</t>
  </si>
  <si>
    <t>RECT-11412-20240529-22_48_55</t>
  </si>
  <si>
    <t>22:46:20</t>
  </si>
  <si>
    <t>20240528 22:50:59</t>
  </si>
  <si>
    <t>22:50:59</t>
  </si>
  <si>
    <t>RECT-11413-20240529-22_53_55</t>
  </si>
  <si>
    <t>22:51:20</t>
  </si>
  <si>
    <t>20240528 22:55:59</t>
  </si>
  <si>
    <t>22:55:59</t>
  </si>
  <si>
    <t>RECT-11414-20240529-22_58_55</t>
  </si>
  <si>
    <t>22:56:22</t>
  </si>
  <si>
    <t>20240528 23:00:59</t>
  </si>
  <si>
    <t>23:00:59</t>
  </si>
  <si>
    <t>RECT-11415-20240529-23_03_55</t>
  </si>
  <si>
    <t>23:01:22</t>
  </si>
  <si>
    <t>20240528 23:05:59</t>
  </si>
  <si>
    <t>23:05:59</t>
  </si>
  <si>
    <t>RECT-11416-20240529-23_08_55</t>
  </si>
  <si>
    <t>23:06:20</t>
  </si>
  <si>
    <t>20240528 23:10:59</t>
  </si>
  <si>
    <t>23:10:59</t>
  </si>
  <si>
    <t>RECT-11417-20240529-23_13_55</t>
  </si>
  <si>
    <t>23:11:20</t>
  </si>
  <si>
    <t>20240528 23:15:59</t>
  </si>
  <si>
    <t>23:15:59</t>
  </si>
  <si>
    <t>RECT-11418-20240529-23_18_55</t>
  </si>
  <si>
    <t>23:16:24</t>
  </si>
  <si>
    <t>20240528 23:20:59</t>
  </si>
  <si>
    <t>23:20:59</t>
  </si>
  <si>
    <t>RECT-11419-20240529-23_23_55</t>
  </si>
  <si>
    <t>23:21:23</t>
  </si>
  <si>
    <t>20240528 23:30:59</t>
  </si>
  <si>
    <t>23:30:59</t>
  </si>
  <si>
    <t>RECT-11420-20240529-23_33_55</t>
  </si>
  <si>
    <t>23:31:18</t>
  </si>
  <si>
    <t>20240528 23:35:59</t>
  </si>
  <si>
    <t>23:35:59</t>
  </si>
  <si>
    <t>RECT-11421-20240529-23_38_55</t>
  </si>
  <si>
    <t>23:36:20</t>
  </si>
  <si>
    <t>20240528 23:40:59</t>
  </si>
  <si>
    <t>23:40:59</t>
  </si>
  <si>
    <t>RECT-11422-20240529-23_43_55</t>
  </si>
  <si>
    <t>23:41:20</t>
  </si>
  <si>
    <t>20240528 23:45:59</t>
  </si>
  <si>
    <t>23:45:59</t>
  </si>
  <si>
    <t>RECT-11423-20240529-23_48_55</t>
  </si>
  <si>
    <t>23:46:18</t>
  </si>
  <si>
    <t>20240528 23:50:59</t>
  </si>
  <si>
    <t>23:50:59</t>
  </si>
  <si>
    <t>RECT-11424-20240529-23_53_55</t>
  </si>
  <si>
    <t>23:51:19</t>
  </si>
  <si>
    <t>20240528 23:55:59</t>
  </si>
  <si>
    <t>23:55:59</t>
  </si>
  <si>
    <t>RECT-11425-20240529-23_58_55</t>
  </si>
  <si>
    <t>23:56:22</t>
  </si>
  <si>
    <t>20240529 00:00:59</t>
  </si>
  <si>
    <t>00:00:59</t>
  </si>
  <si>
    <t>RECT-11426-20240530-00_03_55</t>
  </si>
  <si>
    <t>00:01:21</t>
  </si>
  <si>
    <t>20240529 00:05:59</t>
  </si>
  <si>
    <t>00:05:59</t>
  </si>
  <si>
    <t>RECT-11427-20240530-00_08_55</t>
  </si>
  <si>
    <t>00:06:22</t>
  </si>
  <si>
    <t>20240529 00:10:59</t>
  </si>
  <si>
    <t>00:10:59</t>
  </si>
  <si>
    <t>RECT-11428-20240530-00_13_55</t>
  </si>
  <si>
    <t>00:11:21</t>
  </si>
  <si>
    <t>20240529 00:15:59</t>
  </si>
  <si>
    <t>00:15:59</t>
  </si>
  <si>
    <t>RECT-11429-20240530-00_18_55</t>
  </si>
  <si>
    <t>00:16:22</t>
  </si>
  <si>
    <t>20240529 00:20:59</t>
  </si>
  <si>
    <t>00:20:59</t>
  </si>
  <si>
    <t>RECT-11430-20240530-00_23_55</t>
  </si>
  <si>
    <t>00:21:22</t>
  </si>
  <si>
    <t>20240529 00:30:59</t>
  </si>
  <si>
    <t>00:30:59</t>
  </si>
  <si>
    <t>RECT-11431-20240530-00_33_55</t>
  </si>
  <si>
    <t>00:31:24</t>
  </si>
  <si>
    <t>20240529 00:35:59</t>
  </si>
  <si>
    <t>00:35:59</t>
  </si>
  <si>
    <t>RECT-11432-20240530-00_38_55</t>
  </si>
  <si>
    <t>00:36:25</t>
  </si>
  <si>
    <t>20240529 00:40:59</t>
  </si>
  <si>
    <t>00:40:59</t>
  </si>
  <si>
    <t>RECT-11433-20240530-00_43_55</t>
  </si>
  <si>
    <t>00:41:23</t>
  </si>
  <si>
    <t>20240529 00:45:59</t>
  </si>
  <si>
    <t>00:45:59</t>
  </si>
  <si>
    <t>RECT-11434-20240530-00_48_55</t>
  </si>
  <si>
    <t>00:46:23</t>
  </si>
  <si>
    <t>20240529 00:50:59</t>
  </si>
  <si>
    <t>00:50:59</t>
  </si>
  <si>
    <t>RECT-11435-20240530-00_53_55</t>
  </si>
  <si>
    <t>00:51:24</t>
  </si>
  <si>
    <t>20240529 00:55:59</t>
  </si>
  <si>
    <t>00:55:59</t>
  </si>
  <si>
    <t>RECT-11436-20240530-00_58_55</t>
  </si>
  <si>
    <t>00:56:25</t>
  </si>
  <si>
    <t>20240529 01:00:59</t>
  </si>
  <si>
    <t>01:00:59</t>
  </si>
  <si>
    <t>RECT-11437-20240530-01_03_56</t>
  </si>
  <si>
    <t>01:01:20</t>
  </si>
  <si>
    <t>20240529 01:05:59</t>
  </si>
  <si>
    <t>01:05:59</t>
  </si>
  <si>
    <t>RECT-11438-20240530-01_08_56</t>
  </si>
  <si>
    <t>01:06:19</t>
  </si>
  <si>
    <t>20240529 01:10:59</t>
  </si>
  <si>
    <t>01:10:59</t>
  </si>
  <si>
    <t>RECT-11439-20240530-01_13_55</t>
  </si>
  <si>
    <t>01:11:21</t>
  </si>
  <si>
    <t>20240529 01:15:59</t>
  </si>
  <si>
    <t>01:15:59</t>
  </si>
  <si>
    <t>RECT-11440-20240530-01_18_56</t>
  </si>
  <si>
    <t>01:16:23</t>
  </si>
  <si>
    <t>20240529 01:20:59</t>
  </si>
  <si>
    <t>01:20:59</t>
  </si>
  <si>
    <t>RECT-11441-20240530-01_23_56</t>
  </si>
  <si>
    <t>01:21:22</t>
  </si>
  <si>
    <t>20240529 01:30:59</t>
  </si>
  <si>
    <t>01:30:59</t>
  </si>
  <si>
    <t>RECT-11442-20240530-01_33_55</t>
  </si>
  <si>
    <t>01:31:21</t>
  </si>
  <si>
    <t>20240529 01:35:59</t>
  </si>
  <si>
    <t>01:35:59</t>
  </si>
  <si>
    <t>RECT-11443-20240530-01_38_55</t>
  </si>
  <si>
    <t>01:36:24</t>
  </si>
  <si>
    <t>20240529 01:40:59</t>
  </si>
  <si>
    <t>01:40:59</t>
  </si>
  <si>
    <t>RECT-11444-20240530-01_43_55</t>
  </si>
  <si>
    <t>01:41:21</t>
  </si>
  <si>
    <t>20240529 01:45:59</t>
  </si>
  <si>
    <t>01:45:59</t>
  </si>
  <si>
    <t>RECT-11445-20240530-01_48_55</t>
  </si>
  <si>
    <t>01:46:21</t>
  </si>
  <si>
    <t>20240529 01:50:59</t>
  </si>
  <si>
    <t>01:50:59</t>
  </si>
  <si>
    <t>RECT-11446-20240530-01_53_55</t>
  </si>
  <si>
    <t>01:51:20</t>
  </si>
  <si>
    <t>20240529 01:55:59</t>
  </si>
  <si>
    <t>01:55:59</t>
  </si>
  <si>
    <t>RECT-11447-20240530-01_58_55</t>
  </si>
  <si>
    <t>01:56:27</t>
  </si>
  <si>
    <t>20240529 02:00:59</t>
  </si>
  <si>
    <t>02:00:59</t>
  </si>
  <si>
    <t>RECT-11448-20240530-02_03_56</t>
  </si>
  <si>
    <t>02:01:22</t>
  </si>
  <si>
    <t>20240529 02:05:59</t>
  </si>
  <si>
    <t>02:05:59</t>
  </si>
  <si>
    <t>RECT-11449-20240530-02_08_56</t>
  </si>
  <si>
    <t>02:06:24</t>
  </si>
  <si>
    <t>20240529 02:10:59</t>
  </si>
  <si>
    <t>02:10:59</t>
  </si>
  <si>
    <t>RECT-11450-20240530-02_13_56</t>
  </si>
  <si>
    <t>02:11:20</t>
  </si>
  <si>
    <t>20240529 02:15:59</t>
  </si>
  <si>
    <t>02:15:59</t>
  </si>
  <si>
    <t>RECT-11451-20240530-02_18_56</t>
  </si>
  <si>
    <t>02:16:20</t>
  </si>
  <si>
    <t>20240529 02:20:59</t>
  </si>
  <si>
    <t>02:20:59</t>
  </si>
  <si>
    <t>RECT-11452-20240530-02_23_56</t>
  </si>
  <si>
    <t>02:21:18</t>
  </si>
  <si>
    <t>20240529 02:25:59</t>
  </si>
  <si>
    <t>02:25:59</t>
  </si>
  <si>
    <t>RECT-11453-20240530-02_28_56</t>
  </si>
  <si>
    <t>02:26:28</t>
  </si>
  <si>
    <t>20240529 02:30:59</t>
  </si>
  <si>
    <t>02:30:59</t>
  </si>
  <si>
    <t>RECT-11454-20240530-02_33_56</t>
  </si>
  <si>
    <t>02:31:19</t>
  </si>
  <si>
    <t>20240529 02:35:59</t>
  </si>
  <si>
    <t>02:35:59</t>
  </si>
  <si>
    <t>RECT-11455-20240530-02_38_56</t>
  </si>
  <si>
    <t>02:36:22</t>
  </si>
  <si>
    <t>20240529 02:40:59</t>
  </si>
  <si>
    <t>02:40:59</t>
  </si>
  <si>
    <t>RECT-11456-20240530-02_43_56</t>
  </si>
  <si>
    <t>02:41:21</t>
  </si>
  <si>
    <t>20240529 02:45:59</t>
  </si>
  <si>
    <t>02:45:59</t>
  </si>
  <si>
    <t>RECT-11457-20240530-02_48_56</t>
  </si>
  <si>
    <t>02:46:21</t>
  </si>
  <si>
    <t>20240529 02:50:59</t>
  </si>
  <si>
    <t>02:50:59</t>
  </si>
  <si>
    <t>RECT-11458-20240530-02_53_56</t>
  </si>
  <si>
    <t>02:51:26</t>
  </si>
  <si>
    <t>20240529 02:56:00</t>
  </si>
  <si>
    <t>02:56:00</t>
  </si>
  <si>
    <t>RECT-11459-20240530-02_58_56</t>
  </si>
  <si>
    <t>02:56:22</t>
  </si>
  <si>
    <t>20240529 03:01:00</t>
  </si>
  <si>
    <t>03:01:00</t>
  </si>
  <si>
    <t>RECT-11460-20240530-03_03_56</t>
  </si>
  <si>
    <t>03:01:25</t>
  </si>
  <si>
    <t>20240529 03:06:00</t>
  </si>
  <si>
    <t>03:06:00</t>
  </si>
  <si>
    <t>RECT-11461-20240530-03_08_56</t>
  </si>
  <si>
    <t>03:06:22</t>
  </si>
  <si>
    <t>20240529 03:11:00</t>
  </si>
  <si>
    <t>03:11:00</t>
  </si>
  <si>
    <t>RECT-11462-20240530-03_13_56</t>
  </si>
  <si>
    <t>03:11:22</t>
  </si>
  <si>
    <t>20240529 03:16:00</t>
  </si>
  <si>
    <t>03:16:00</t>
  </si>
  <si>
    <t>RECT-11463-20240530-03_18_56</t>
  </si>
  <si>
    <t>03:16:27</t>
  </si>
  <si>
    <t>20240529 03:21:00</t>
  </si>
  <si>
    <t>03:21:00</t>
  </si>
  <si>
    <t>RECT-11464-20240530-03_23_56</t>
  </si>
  <si>
    <t>03:21:23</t>
  </si>
  <si>
    <t>20240529 03:30:59</t>
  </si>
  <si>
    <t>03:30:59</t>
  </si>
  <si>
    <t>RECT-11465-20240530-03_33_56</t>
  </si>
  <si>
    <t>03:31:22</t>
  </si>
  <si>
    <t>20240529 03:35:59</t>
  </si>
  <si>
    <t>03:35:59</t>
  </si>
  <si>
    <t>RECT-11466-20240530-03_38_56</t>
  </si>
  <si>
    <t>03:36:23</t>
  </si>
  <si>
    <t>20240529 03:40:59</t>
  </si>
  <si>
    <t>03:40:59</t>
  </si>
  <si>
    <t>RECT-11467-20240530-03_43_56</t>
  </si>
  <si>
    <t>03:41:26</t>
  </si>
  <si>
    <t>20240529 03:45:59</t>
  </si>
  <si>
    <t>03:45:59</t>
  </si>
  <si>
    <t>RECT-11468-20240530-03_48_56</t>
  </si>
  <si>
    <t>03:46:20</t>
  </si>
  <si>
    <t>20240529 03:51:00</t>
  </si>
  <si>
    <t>03:51:00</t>
  </si>
  <si>
    <t>RECT-11469-20240530-03_53_56</t>
  </si>
  <si>
    <t>03:51:24</t>
  </si>
  <si>
    <t>20240529 03:56:00</t>
  </si>
  <si>
    <t>03:56:00</t>
  </si>
  <si>
    <t>RECT-11470-20240530-03_58_56</t>
  </si>
  <si>
    <t>03:56:21</t>
  </si>
  <si>
    <t>20240529 04:01:00</t>
  </si>
  <si>
    <t>04:01:00</t>
  </si>
  <si>
    <t>RECT-11471-20240530-04_03_56</t>
  </si>
  <si>
    <t>04:01:26</t>
  </si>
  <si>
    <t>20240529 04:06:00</t>
  </si>
  <si>
    <t>04:06:00</t>
  </si>
  <si>
    <t>RECT-11472-20240530-04_08_56</t>
  </si>
  <si>
    <t>04:06:24</t>
  </si>
  <si>
    <t>20240529 04:11:00</t>
  </si>
  <si>
    <t>04:11:00</t>
  </si>
  <si>
    <t>RECT-11473-20240530-04_13_56</t>
  </si>
  <si>
    <t>04:11:20</t>
  </si>
  <si>
    <t>20240529 04:16:00</t>
  </si>
  <si>
    <t>04:16:00</t>
  </si>
  <si>
    <t>RECT-11474-20240530-04_18_56</t>
  </si>
  <si>
    <t>04:16:26</t>
  </si>
  <si>
    <t>20240529 04:21:00</t>
  </si>
  <si>
    <t>04:21:00</t>
  </si>
  <si>
    <t>RECT-11475-20240530-04_23_56</t>
  </si>
  <si>
    <t>04:21:21</t>
  </si>
  <si>
    <t>20240529 04:30:59</t>
  </si>
  <si>
    <t>04:30:59</t>
  </si>
  <si>
    <t>RECT-11476-20240530-04_33_56</t>
  </si>
  <si>
    <t>04:31:23</t>
  </si>
  <si>
    <t>20240529 04:35:59</t>
  </si>
  <si>
    <t>04:35:59</t>
  </si>
  <si>
    <t>RECT-11477-20240530-04_38_56</t>
  </si>
  <si>
    <t>04:36:20</t>
  </si>
  <si>
    <t>20240529 04:40:59</t>
  </si>
  <si>
    <t>04:40:59</t>
  </si>
  <si>
    <t>RECT-11478-20240530-04_43_56</t>
  </si>
  <si>
    <t>04:41:24</t>
  </si>
  <si>
    <t>20240529 04:45:59</t>
  </si>
  <si>
    <t>04:45:59</t>
  </si>
  <si>
    <t>RECT-11479-20240530-04_48_56</t>
  </si>
  <si>
    <t>04:46:21</t>
  </si>
  <si>
    <t>20240529 04:51:00</t>
  </si>
  <si>
    <t>04:51:00</t>
  </si>
  <si>
    <t>RECT-11480-20240530-04_53_56</t>
  </si>
  <si>
    <t>04:51:21</t>
  </si>
  <si>
    <t>20240529 04:56:00</t>
  </si>
  <si>
    <t>04:56:00</t>
  </si>
  <si>
    <t>RECT-11481-20240530-04_58_56</t>
  </si>
  <si>
    <t>04:56:20</t>
  </si>
  <si>
    <t>20240529 05:01:00</t>
  </si>
  <si>
    <t>05:01:00</t>
  </si>
  <si>
    <t>RECT-11482-20240530-05_03_56</t>
  </si>
  <si>
    <t>05:01:24</t>
  </si>
  <si>
    <t>20240529 05:06:00</t>
  </si>
  <si>
    <t>05:06:00</t>
  </si>
  <si>
    <t>RECT-11483-20240530-05_08_56</t>
  </si>
  <si>
    <t>05:06:21</t>
  </si>
  <si>
    <t>20240529 05:11:00</t>
  </si>
  <si>
    <t>05:11:00</t>
  </si>
  <si>
    <t>RECT-11484-20240530-05_13_56</t>
  </si>
  <si>
    <t>05:11:21</t>
  </si>
  <si>
    <t>20240529 05:16:00</t>
  </si>
  <si>
    <t>05:16:00</t>
  </si>
  <si>
    <t>RECT-11485-20240530-05_18_56</t>
  </si>
  <si>
    <t>05:16:22</t>
  </si>
  <si>
    <t>20240529 05:21:00</t>
  </si>
  <si>
    <t>05:21:00</t>
  </si>
  <si>
    <t>RECT-11486-20240530-05_23_57</t>
  </si>
  <si>
    <t>05:21:23</t>
  </si>
  <si>
    <t>20240529 05:30:59</t>
  </si>
  <si>
    <t>05:30:59</t>
  </si>
  <si>
    <t>RECT-11487-20240530-05_33_56</t>
  </si>
  <si>
    <t>05:31:21</t>
  </si>
  <si>
    <t>20240529 05:35:59</t>
  </si>
  <si>
    <t>05:35:59</t>
  </si>
  <si>
    <t>RECT-11488-20240530-05_38_56</t>
  </si>
  <si>
    <t>05:36:22</t>
  </si>
  <si>
    <t>20240529 05:40:59</t>
  </si>
  <si>
    <t>05:40:59</t>
  </si>
  <si>
    <t>RECT-11489-20240530-05_43_56</t>
  </si>
  <si>
    <t>05:41:19</t>
  </si>
  <si>
    <t>20240529 05:45:59</t>
  </si>
  <si>
    <t>05:45:59</t>
  </si>
  <si>
    <t>RECT-11490-20240530-05_48_56</t>
  </si>
  <si>
    <t>05:46:23</t>
  </si>
  <si>
    <t>20240529 05:51:00</t>
  </si>
  <si>
    <t>05:51:00</t>
  </si>
  <si>
    <t>RECT-11491-20240530-05_53_57</t>
  </si>
  <si>
    <t>05:51:23</t>
  </si>
  <si>
    <t>20240529 05:56:00</t>
  </si>
  <si>
    <t>05:56:00</t>
  </si>
  <si>
    <t>RECT-11492-20240530-05_58_57</t>
  </si>
  <si>
    <t>05:56:20</t>
  </si>
  <si>
    <t>20240529 06:01:00</t>
  </si>
  <si>
    <t>06:01:00</t>
  </si>
  <si>
    <t>RECT-11493-20240530-06_03_57</t>
  </si>
  <si>
    <t>06:01:22</t>
  </si>
  <si>
    <t>20240529 06:06:00</t>
  </si>
  <si>
    <t>06:06:00</t>
  </si>
  <si>
    <t>RECT-11494-20240530-06_08_57</t>
  </si>
  <si>
    <t>06:06:19</t>
  </si>
  <si>
    <t>20240529 06:11:00</t>
  </si>
  <si>
    <t>06:11:00</t>
  </si>
  <si>
    <t>RECT-11495-20240530-06_13_57</t>
  </si>
  <si>
    <t>06:11:19</t>
  </si>
  <si>
    <t>20240529 06:16:00</t>
  </si>
  <si>
    <t>06:16:00</t>
  </si>
  <si>
    <t>RECT-11496-20240530-06_18_57</t>
  </si>
  <si>
    <t>06:16:19</t>
  </si>
  <si>
    <t>20240529 06:21:00</t>
  </si>
  <si>
    <t>06:21:00</t>
  </si>
  <si>
    <t>RECT-11497-20240530-06_23_57</t>
  </si>
  <si>
    <t>06:21:19</t>
  </si>
  <si>
    <t>FvpFmp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</si>
</sst>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D239"/>
  <sheetViews>
    <sheetView tabSelected="1" topLeftCell="AZ12" workbookViewId="0">
      <selection activeCell="BQ17" sqref="BQ17"/>
    </sheetView>
  </sheetViews>
  <sheetFormatPr defaultRowHeight="14.5" x14ac:dyDescent="0.35"/>
  <sheetData>
    <row r="2" spans="1:290" x14ac:dyDescent="0.35">
      <c r="A2" t="s">
        <v>29</v>
      </c>
      <c r="B2" t="s">
        <v>30</v>
      </c>
      <c r="C2" t="s">
        <v>32</v>
      </c>
    </row>
    <row r="3" spans="1:290" x14ac:dyDescent="0.35">
      <c r="B3" t="s">
        <v>31</v>
      </c>
      <c r="C3" t="s">
        <v>33</v>
      </c>
    </row>
    <row r="4" spans="1:290" x14ac:dyDescent="0.35">
      <c r="A4" t="s">
        <v>34</v>
      </c>
      <c r="B4" t="s">
        <v>35</v>
      </c>
      <c r="C4" t="s">
        <v>36</v>
      </c>
      <c r="D4" t="s">
        <v>38</v>
      </c>
      <c r="E4" t="s">
        <v>39</v>
      </c>
      <c r="F4" t="s">
        <v>40</v>
      </c>
      <c r="G4" t="s">
        <v>41</v>
      </c>
      <c r="H4" t="s">
        <v>42</v>
      </c>
      <c r="I4" t="s">
        <v>43</v>
      </c>
      <c r="J4" t="s">
        <v>44</v>
      </c>
      <c r="K4" t="s">
        <v>45</v>
      </c>
    </row>
    <row r="5" spans="1:290" x14ac:dyDescent="0.35">
      <c r="B5" t="s">
        <v>19</v>
      </c>
      <c r="C5" t="s">
        <v>37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290" x14ac:dyDescent="0.35">
      <c r="A6" t="s">
        <v>46</v>
      </c>
      <c r="B6" t="s">
        <v>47</v>
      </c>
      <c r="C6" t="s">
        <v>48</v>
      </c>
      <c r="D6" t="s">
        <v>49</v>
      </c>
      <c r="E6" t="s">
        <v>51</v>
      </c>
      <c r="F6" t="s">
        <v>52</v>
      </c>
    </row>
    <row r="7" spans="1:290" x14ac:dyDescent="0.35">
      <c r="B7">
        <v>6</v>
      </c>
      <c r="C7">
        <v>0.5</v>
      </c>
      <c r="D7" t="s">
        <v>50</v>
      </c>
      <c r="E7">
        <v>2</v>
      </c>
      <c r="F7" t="b">
        <v>1</v>
      </c>
    </row>
    <row r="8" spans="1:290" x14ac:dyDescent="0.35">
      <c r="A8" t="s">
        <v>53</v>
      </c>
      <c r="B8" t="s">
        <v>54</v>
      </c>
      <c r="C8" t="s">
        <v>55</v>
      </c>
      <c r="D8" t="s">
        <v>56</v>
      </c>
      <c r="E8" t="s">
        <v>57</v>
      </c>
    </row>
    <row r="9" spans="1:290" x14ac:dyDescent="0.35">
      <c r="B9">
        <v>0</v>
      </c>
      <c r="C9">
        <v>0</v>
      </c>
      <c r="D9">
        <v>0</v>
      </c>
      <c r="E9">
        <v>1</v>
      </c>
    </row>
    <row r="10" spans="1:290" x14ac:dyDescent="0.35">
      <c r="A10" t="s">
        <v>58</v>
      </c>
      <c r="B10" t="s">
        <v>59</v>
      </c>
      <c r="C10" t="s">
        <v>61</v>
      </c>
      <c r="D10" t="s">
        <v>63</v>
      </c>
      <c r="E10" t="s">
        <v>64</v>
      </c>
      <c r="F10" t="s">
        <v>65</v>
      </c>
      <c r="G10" t="s">
        <v>66</v>
      </c>
      <c r="H10" t="s">
        <v>67</v>
      </c>
      <c r="I10" t="s">
        <v>68</v>
      </c>
      <c r="J10" t="s">
        <v>69</v>
      </c>
      <c r="K10" t="s">
        <v>70</v>
      </c>
      <c r="L10" t="s">
        <v>71</v>
      </c>
      <c r="M10" t="s">
        <v>72</v>
      </c>
      <c r="N10" t="s">
        <v>73</v>
      </c>
      <c r="O10" t="s">
        <v>74</v>
      </c>
      <c r="P10" t="s">
        <v>75</v>
      </c>
      <c r="Q10" t="s">
        <v>76</v>
      </c>
    </row>
    <row r="11" spans="1:290" x14ac:dyDescent="0.35">
      <c r="B11" t="s">
        <v>60</v>
      </c>
      <c r="C11" t="s">
        <v>62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90" x14ac:dyDescent="0.35">
      <c r="A12" t="s">
        <v>77</v>
      </c>
      <c r="B12" t="s">
        <v>78</v>
      </c>
      <c r="C12" t="s">
        <v>79</v>
      </c>
      <c r="D12" t="s">
        <v>80</v>
      </c>
      <c r="E12" t="s">
        <v>81</v>
      </c>
      <c r="F12" t="s">
        <v>82</v>
      </c>
    </row>
    <row r="13" spans="1:290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90" x14ac:dyDescent="0.35">
      <c r="A14" t="s">
        <v>83</v>
      </c>
      <c r="B14" t="s">
        <v>84</v>
      </c>
      <c r="C14" t="s">
        <v>85</v>
      </c>
      <c r="D14" t="s">
        <v>86</v>
      </c>
      <c r="E14" t="s">
        <v>87</v>
      </c>
      <c r="F14" t="s">
        <v>88</v>
      </c>
      <c r="G14" t="s">
        <v>90</v>
      </c>
      <c r="H14" t="s">
        <v>92</v>
      </c>
    </row>
    <row r="15" spans="1:290" x14ac:dyDescent="0.35">
      <c r="B15">
        <v>-6276</v>
      </c>
      <c r="C15">
        <v>6.6</v>
      </c>
      <c r="D15">
        <v>1.7090000000000001E-5</v>
      </c>
      <c r="E15">
        <v>3.11</v>
      </c>
      <c r="F15" t="s">
        <v>89</v>
      </c>
      <c r="G15" t="s">
        <v>91</v>
      </c>
      <c r="H15">
        <v>0</v>
      </c>
    </row>
    <row r="16" spans="1:290" x14ac:dyDescent="0.35">
      <c r="A16" t="s">
        <v>93</v>
      </c>
      <c r="B16" t="s">
        <v>93</v>
      </c>
      <c r="C16" t="s">
        <v>93</v>
      </c>
      <c r="D16" t="s">
        <v>93</v>
      </c>
      <c r="E16" t="s">
        <v>93</v>
      </c>
      <c r="F16" t="s">
        <v>93</v>
      </c>
      <c r="G16" t="s">
        <v>94</v>
      </c>
      <c r="H16" t="s">
        <v>94</v>
      </c>
      <c r="I16" t="s">
        <v>94</v>
      </c>
      <c r="J16" t="s">
        <v>94</v>
      </c>
      <c r="K16" t="s">
        <v>94</v>
      </c>
      <c r="L16" t="s">
        <v>94</v>
      </c>
      <c r="M16" t="s">
        <v>94</v>
      </c>
      <c r="N16" t="s">
        <v>94</v>
      </c>
      <c r="O16" t="s">
        <v>94</v>
      </c>
      <c r="P16" t="s">
        <v>94</v>
      </c>
      <c r="Q16" t="s">
        <v>94</v>
      </c>
      <c r="R16" t="s">
        <v>94</v>
      </c>
      <c r="S16" t="s">
        <v>94</v>
      </c>
      <c r="T16" t="s">
        <v>94</v>
      </c>
      <c r="U16" t="s">
        <v>94</v>
      </c>
      <c r="V16" t="s">
        <v>94</v>
      </c>
      <c r="W16" t="s">
        <v>94</v>
      </c>
      <c r="X16" t="s">
        <v>94</v>
      </c>
      <c r="Y16" t="s">
        <v>94</v>
      </c>
      <c r="Z16" t="s">
        <v>94</v>
      </c>
      <c r="AA16" t="s">
        <v>94</v>
      </c>
      <c r="AB16" t="s">
        <v>94</v>
      </c>
      <c r="AC16" t="s">
        <v>94</v>
      </c>
      <c r="AD16" t="s">
        <v>94</v>
      </c>
      <c r="AE16" t="s">
        <v>94</v>
      </c>
      <c r="AF16" t="s">
        <v>94</v>
      </c>
      <c r="AG16" t="s">
        <v>95</v>
      </c>
      <c r="AH16" t="s">
        <v>95</v>
      </c>
      <c r="AI16" t="s">
        <v>95</v>
      </c>
      <c r="AJ16" t="s">
        <v>95</v>
      </c>
      <c r="AK16" t="s">
        <v>95</v>
      </c>
      <c r="AL16" t="s">
        <v>95</v>
      </c>
      <c r="AM16" t="s">
        <v>95</v>
      </c>
      <c r="AN16" t="s">
        <v>95</v>
      </c>
      <c r="AO16" t="s">
        <v>95</v>
      </c>
      <c r="AP16" t="s">
        <v>95</v>
      </c>
      <c r="AQ16" t="s">
        <v>96</v>
      </c>
      <c r="AR16" t="s">
        <v>96</v>
      </c>
      <c r="AS16" t="s">
        <v>96</v>
      </c>
      <c r="AT16" t="s">
        <v>96</v>
      </c>
      <c r="AU16" t="s">
        <v>96</v>
      </c>
      <c r="AV16" t="s">
        <v>97</v>
      </c>
      <c r="AW16" t="s">
        <v>97</v>
      </c>
      <c r="AX16" t="s">
        <v>97</v>
      </c>
      <c r="AY16" t="s">
        <v>97</v>
      </c>
      <c r="AZ16" t="s">
        <v>97</v>
      </c>
      <c r="BA16" t="s">
        <v>97</v>
      </c>
      <c r="BB16" t="s">
        <v>97</v>
      </c>
      <c r="BC16" t="s">
        <v>97</v>
      </c>
      <c r="BD16" t="s">
        <v>97</v>
      </c>
      <c r="BE16" t="s">
        <v>97</v>
      </c>
      <c r="BF16" t="s">
        <v>97</v>
      </c>
      <c r="BG16" t="s">
        <v>97</v>
      </c>
      <c r="BH16" t="s">
        <v>97</v>
      </c>
      <c r="BI16" t="s">
        <v>97</v>
      </c>
      <c r="BJ16" t="s">
        <v>97</v>
      </c>
      <c r="BK16" t="s">
        <v>97</v>
      </c>
      <c r="BL16" t="s">
        <v>97</v>
      </c>
      <c r="BM16" t="s">
        <v>97</v>
      </c>
      <c r="BN16" t="s">
        <v>97</v>
      </c>
      <c r="BO16" t="s">
        <v>97</v>
      </c>
      <c r="BP16" t="s">
        <v>97</v>
      </c>
      <c r="BQ16" t="s">
        <v>97</v>
      </c>
      <c r="BR16" t="s">
        <v>97</v>
      </c>
      <c r="BS16" t="s">
        <v>97</v>
      </c>
      <c r="BT16" t="s">
        <v>97</v>
      </c>
      <c r="BU16" t="s">
        <v>97</v>
      </c>
      <c r="BV16" t="s">
        <v>97</v>
      </c>
      <c r="BW16" t="s">
        <v>97</v>
      </c>
      <c r="BX16" t="s">
        <v>98</v>
      </c>
      <c r="BY16" t="s">
        <v>98</v>
      </c>
      <c r="BZ16" t="s">
        <v>98</v>
      </c>
      <c r="CA16" t="s">
        <v>98</v>
      </c>
      <c r="CB16" t="s">
        <v>98</v>
      </c>
      <c r="CC16" t="s">
        <v>98</v>
      </c>
      <c r="CD16" t="s">
        <v>98</v>
      </c>
      <c r="CE16" t="s">
        <v>98</v>
      </c>
      <c r="CF16" t="s">
        <v>98</v>
      </c>
      <c r="CG16" t="s">
        <v>98</v>
      </c>
      <c r="CH16" t="s">
        <v>98</v>
      </c>
      <c r="CI16" t="s">
        <v>98</v>
      </c>
      <c r="CJ16" t="s">
        <v>98</v>
      </c>
      <c r="CK16" t="s">
        <v>98</v>
      </c>
      <c r="CL16" t="s">
        <v>98</v>
      </c>
      <c r="CM16" t="s">
        <v>98</v>
      </c>
      <c r="CN16" t="s">
        <v>98</v>
      </c>
      <c r="CO16" t="s">
        <v>98</v>
      </c>
      <c r="CP16" t="s">
        <v>98</v>
      </c>
      <c r="CQ16" t="s">
        <v>98</v>
      </c>
      <c r="CR16" t="s">
        <v>98</v>
      </c>
      <c r="CS16" t="s">
        <v>99</v>
      </c>
      <c r="CT16" t="s">
        <v>99</v>
      </c>
      <c r="CU16" t="s">
        <v>99</v>
      </c>
      <c r="CV16" t="s">
        <v>99</v>
      </c>
      <c r="CW16" t="s">
        <v>99</v>
      </c>
      <c r="CX16" t="s">
        <v>99</v>
      </c>
      <c r="CY16" t="s">
        <v>99</v>
      </c>
      <c r="CZ16" t="s">
        <v>99</v>
      </c>
      <c r="DA16" t="s">
        <v>99</v>
      </c>
      <c r="DB16" t="s">
        <v>99</v>
      </c>
      <c r="DC16" t="s">
        <v>99</v>
      </c>
      <c r="DD16" t="s">
        <v>99</v>
      </c>
      <c r="DE16" t="s">
        <v>99</v>
      </c>
      <c r="DF16" t="s">
        <v>100</v>
      </c>
      <c r="DG16" t="s">
        <v>100</v>
      </c>
      <c r="DH16" t="s">
        <v>100</v>
      </c>
      <c r="DI16" t="s">
        <v>100</v>
      </c>
      <c r="DJ16" t="s">
        <v>101</v>
      </c>
      <c r="DK16" t="s">
        <v>101</v>
      </c>
      <c r="DL16" t="s">
        <v>101</v>
      </c>
      <c r="DM16" t="s">
        <v>101</v>
      </c>
      <c r="DN16" t="s">
        <v>101</v>
      </c>
      <c r="DO16" t="s">
        <v>101</v>
      </c>
      <c r="DP16" t="s">
        <v>101</v>
      </c>
      <c r="DQ16" t="s">
        <v>101</v>
      </c>
      <c r="DR16" t="s">
        <v>101</v>
      </c>
      <c r="DS16" t="s">
        <v>101</v>
      </c>
      <c r="DT16" t="s">
        <v>101</v>
      </c>
      <c r="DU16" t="s">
        <v>101</v>
      </c>
      <c r="DV16" t="s">
        <v>101</v>
      </c>
      <c r="DW16" t="s">
        <v>101</v>
      </c>
      <c r="DX16" t="s">
        <v>101</v>
      </c>
      <c r="DY16" t="s">
        <v>101</v>
      </c>
      <c r="DZ16" t="s">
        <v>101</v>
      </c>
      <c r="EA16" t="s">
        <v>101</v>
      </c>
      <c r="EB16" t="s">
        <v>102</v>
      </c>
      <c r="EC16" t="s">
        <v>102</v>
      </c>
      <c r="ED16" t="s">
        <v>102</v>
      </c>
      <c r="EE16" t="s">
        <v>102</v>
      </c>
      <c r="EF16" t="s">
        <v>102</v>
      </c>
      <c r="EG16" t="s">
        <v>102</v>
      </c>
      <c r="EH16" t="s">
        <v>102</v>
      </c>
      <c r="EI16" t="s">
        <v>102</v>
      </c>
      <c r="EJ16" t="s">
        <v>102</v>
      </c>
      <c r="EK16" t="s">
        <v>102</v>
      </c>
      <c r="EL16" t="s">
        <v>103</v>
      </c>
      <c r="EM16" t="s">
        <v>103</v>
      </c>
      <c r="EN16" t="s">
        <v>103</v>
      </c>
      <c r="EO16" t="s">
        <v>103</v>
      </c>
      <c r="EP16" t="s">
        <v>103</v>
      </c>
      <c r="EQ16" t="s">
        <v>103</v>
      </c>
      <c r="ER16" t="s">
        <v>103</v>
      </c>
      <c r="ES16" t="s">
        <v>103</v>
      </c>
      <c r="ET16" t="s">
        <v>103</v>
      </c>
      <c r="EU16" t="s">
        <v>103</v>
      </c>
      <c r="EV16" t="s">
        <v>103</v>
      </c>
      <c r="EW16" t="s">
        <v>103</v>
      </c>
      <c r="EX16" t="s">
        <v>103</v>
      </c>
      <c r="EY16" t="s">
        <v>103</v>
      </c>
      <c r="EZ16" t="s">
        <v>103</v>
      </c>
      <c r="FA16" t="s">
        <v>103</v>
      </c>
      <c r="FB16" t="s">
        <v>103</v>
      </c>
      <c r="FC16" t="s">
        <v>103</v>
      </c>
      <c r="FD16" t="s">
        <v>104</v>
      </c>
      <c r="FE16" t="s">
        <v>104</v>
      </c>
      <c r="FF16" t="s">
        <v>104</v>
      </c>
      <c r="FG16" t="s">
        <v>104</v>
      </c>
      <c r="FH16" t="s">
        <v>104</v>
      </c>
      <c r="FI16" t="s">
        <v>105</v>
      </c>
      <c r="FJ16" t="s">
        <v>105</v>
      </c>
      <c r="FK16" t="s">
        <v>105</v>
      </c>
      <c r="FL16" t="s">
        <v>105</v>
      </c>
      <c r="FM16" t="s">
        <v>105</v>
      </c>
      <c r="FN16" t="s">
        <v>105</v>
      </c>
      <c r="FO16" t="s">
        <v>105</v>
      </c>
      <c r="FP16" t="s">
        <v>105</v>
      </c>
      <c r="FQ16" t="s">
        <v>105</v>
      </c>
      <c r="FR16" t="s">
        <v>105</v>
      </c>
      <c r="FS16" t="s">
        <v>105</v>
      </c>
      <c r="FT16" t="s">
        <v>105</v>
      </c>
      <c r="FU16" t="s">
        <v>105</v>
      </c>
      <c r="FV16" t="s">
        <v>106</v>
      </c>
      <c r="FW16" t="s">
        <v>106</v>
      </c>
      <c r="FX16" t="s">
        <v>106</v>
      </c>
      <c r="FY16" t="s">
        <v>106</v>
      </c>
      <c r="FZ16" t="s">
        <v>106</v>
      </c>
      <c r="GA16" t="s">
        <v>106</v>
      </c>
      <c r="GB16" t="s">
        <v>106</v>
      </c>
      <c r="GC16" t="s">
        <v>106</v>
      </c>
      <c r="GD16" t="s">
        <v>106</v>
      </c>
      <c r="GE16" t="s">
        <v>106</v>
      </c>
      <c r="GF16" t="s">
        <v>106</v>
      </c>
      <c r="GG16" t="s">
        <v>106</v>
      </c>
      <c r="GH16" t="s">
        <v>106</v>
      </c>
      <c r="GI16" t="s">
        <v>106</v>
      </c>
      <c r="GJ16" t="s">
        <v>106</v>
      </c>
      <c r="GK16" t="s">
        <v>107</v>
      </c>
      <c r="GL16" t="s">
        <v>107</v>
      </c>
      <c r="GM16" t="s">
        <v>107</v>
      </c>
      <c r="GN16" t="s">
        <v>107</v>
      </c>
      <c r="GO16" t="s">
        <v>107</v>
      </c>
      <c r="GP16" t="s">
        <v>107</v>
      </c>
      <c r="GQ16" t="s">
        <v>107</v>
      </c>
      <c r="GR16" t="s">
        <v>107</v>
      </c>
      <c r="GS16" t="s">
        <v>107</v>
      </c>
      <c r="GT16" t="s">
        <v>107</v>
      </c>
      <c r="GU16" t="s">
        <v>107</v>
      </c>
      <c r="GV16" t="s">
        <v>107</v>
      </c>
      <c r="GW16" t="s">
        <v>107</v>
      </c>
      <c r="GX16" t="s">
        <v>107</v>
      </c>
      <c r="GY16" t="s">
        <v>107</v>
      </c>
      <c r="GZ16" t="s">
        <v>107</v>
      </c>
      <c r="HA16" t="s">
        <v>107</v>
      </c>
      <c r="HB16" t="s">
        <v>107</v>
      </c>
      <c r="HC16" t="s">
        <v>108</v>
      </c>
      <c r="HD16" t="s">
        <v>108</v>
      </c>
      <c r="HE16" t="s">
        <v>108</v>
      </c>
      <c r="HF16" t="s">
        <v>108</v>
      </c>
      <c r="HG16" t="s">
        <v>108</v>
      </c>
      <c r="HH16" t="s">
        <v>108</v>
      </c>
      <c r="HI16" t="s">
        <v>108</v>
      </c>
      <c r="HJ16" t="s">
        <v>108</v>
      </c>
      <c r="HK16" t="s">
        <v>108</v>
      </c>
      <c r="HL16" t="s">
        <v>108</v>
      </c>
      <c r="HM16" t="s">
        <v>108</v>
      </c>
      <c r="HN16" t="s">
        <v>108</v>
      </c>
      <c r="HO16" t="s">
        <v>108</v>
      </c>
      <c r="HP16" t="s">
        <v>108</v>
      </c>
      <c r="HQ16" t="s">
        <v>108</v>
      </c>
      <c r="HR16" t="s">
        <v>108</v>
      </c>
      <c r="HS16" t="s">
        <v>108</v>
      </c>
      <c r="HT16" t="s">
        <v>108</v>
      </c>
      <c r="HU16" t="s">
        <v>108</v>
      </c>
      <c r="HV16" t="s">
        <v>109</v>
      </c>
      <c r="HW16" t="s">
        <v>109</v>
      </c>
      <c r="HX16" t="s">
        <v>109</v>
      </c>
      <c r="HY16" t="s">
        <v>109</v>
      </c>
      <c r="HZ16" t="s">
        <v>109</v>
      </c>
      <c r="IA16" t="s">
        <v>109</v>
      </c>
      <c r="IB16" t="s">
        <v>109</v>
      </c>
      <c r="IC16" t="s">
        <v>109</v>
      </c>
      <c r="ID16" t="s">
        <v>109</v>
      </c>
      <c r="IE16" t="s">
        <v>109</v>
      </c>
      <c r="IF16" t="s">
        <v>109</v>
      </c>
      <c r="IG16" t="s">
        <v>109</v>
      </c>
      <c r="IH16" t="s">
        <v>109</v>
      </c>
      <c r="II16" t="s">
        <v>109</v>
      </c>
      <c r="IJ16" t="s">
        <v>109</v>
      </c>
      <c r="IK16" t="s">
        <v>109</v>
      </c>
      <c r="IL16" t="s">
        <v>109</v>
      </c>
      <c r="IM16" t="s">
        <v>109</v>
      </c>
      <c r="IN16" t="s">
        <v>109</v>
      </c>
      <c r="IO16" t="s">
        <v>110</v>
      </c>
      <c r="IP16" t="s">
        <v>110</v>
      </c>
      <c r="IQ16" t="s">
        <v>110</v>
      </c>
      <c r="IR16" t="s">
        <v>110</v>
      </c>
      <c r="IS16" t="s">
        <v>110</v>
      </c>
      <c r="IT16" t="s">
        <v>110</v>
      </c>
      <c r="IU16" t="s">
        <v>110</v>
      </c>
      <c r="IV16" t="s">
        <v>110</v>
      </c>
      <c r="IW16" t="s">
        <v>110</v>
      </c>
      <c r="IX16" t="s">
        <v>110</v>
      </c>
      <c r="IY16" t="s">
        <v>110</v>
      </c>
      <c r="IZ16" t="s">
        <v>110</v>
      </c>
      <c r="JA16" t="s">
        <v>110</v>
      </c>
      <c r="JB16" t="s">
        <v>110</v>
      </c>
      <c r="JC16" t="s">
        <v>110</v>
      </c>
      <c r="JD16" t="s">
        <v>110</v>
      </c>
      <c r="JE16" t="s">
        <v>110</v>
      </c>
      <c r="JF16" t="s">
        <v>110</v>
      </c>
      <c r="JG16" t="s">
        <v>111</v>
      </c>
      <c r="JH16" t="s">
        <v>111</v>
      </c>
      <c r="JI16" t="s">
        <v>111</v>
      </c>
      <c r="JJ16" t="s">
        <v>111</v>
      </c>
      <c r="JK16" t="s">
        <v>111</v>
      </c>
      <c r="JL16" t="s">
        <v>111</v>
      </c>
      <c r="JM16" t="s">
        <v>111</v>
      </c>
      <c r="JN16" t="s">
        <v>111</v>
      </c>
      <c r="JO16" t="s">
        <v>112</v>
      </c>
      <c r="JP16" t="s">
        <v>112</v>
      </c>
      <c r="JQ16" t="s">
        <v>112</v>
      </c>
      <c r="JR16" t="s">
        <v>112</v>
      </c>
      <c r="JS16" t="s">
        <v>112</v>
      </c>
      <c r="JT16" t="s">
        <v>112</v>
      </c>
      <c r="JU16" t="s">
        <v>112</v>
      </c>
      <c r="JV16" t="s">
        <v>112</v>
      </c>
      <c r="JW16" t="s">
        <v>112</v>
      </c>
      <c r="JX16" t="s">
        <v>112</v>
      </c>
      <c r="JY16" t="s">
        <v>112</v>
      </c>
      <c r="JZ16" t="s">
        <v>112</v>
      </c>
      <c r="KA16" t="s">
        <v>112</v>
      </c>
      <c r="KB16" t="s">
        <v>112</v>
      </c>
      <c r="KC16" t="s">
        <v>112</v>
      </c>
      <c r="KD16" t="s">
        <v>112</v>
      </c>
    </row>
    <row r="17" spans="1:290" x14ac:dyDescent="0.35">
      <c r="A17" t="s">
        <v>113</v>
      </c>
      <c r="B17" t="s">
        <v>114</v>
      </c>
      <c r="C17" t="s">
        <v>115</v>
      </c>
      <c r="D17" t="s">
        <v>116</v>
      </c>
      <c r="E17" t="s">
        <v>117</v>
      </c>
      <c r="F17" t="s">
        <v>118</v>
      </c>
      <c r="G17" t="s">
        <v>119</v>
      </c>
      <c r="H17" t="s">
        <v>120</v>
      </c>
      <c r="I17" t="s">
        <v>121</v>
      </c>
      <c r="J17" t="s">
        <v>122</v>
      </c>
      <c r="K17" t="s">
        <v>123</v>
      </c>
      <c r="L17" t="s">
        <v>124</v>
      </c>
      <c r="M17" t="s">
        <v>125</v>
      </c>
      <c r="N17" t="s">
        <v>126</v>
      </c>
      <c r="O17" t="s">
        <v>127</v>
      </c>
      <c r="P17" t="s">
        <v>128</v>
      </c>
      <c r="Q17" t="s">
        <v>129</v>
      </c>
      <c r="R17" t="s">
        <v>130</v>
      </c>
      <c r="S17" t="s">
        <v>131</v>
      </c>
      <c r="T17" t="s">
        <v>132</v>
      </c>
      <c r="U17" t="s">
        <v>133</v>
      </c>
      <c r="V17" t="s">
        <v>134</v>
      </c>
      <c r="W17" t="s">
        <v>135</v>
      </c>
      <c r="X17" t="s">
        <v>136</v>
      </c>
      <c r="Y17" t="s">
        <v>137</v>
      </c>
      <c r="Z17" t="s">
        <v>138</v>
      </c>
      <c r="AA17" t="s">
        <v>139</v>
      </c>
      <c r="AB17" t="s">
        <v>140</v>
      </c>
      <c r="AC17" t="s">
        <v>141</v>
      </c>
      <c r="AD17" t="s">
        <v>142</v>
      </c>
      <c r="AE17" t="s">
        <v>143</v>
      </c>
      <c r="AF17" t="s">
        <v>144</v>
      </c>
      <c r="AG17" t="s">
        <v>145</v>
      </c>
      <c r="AH17" t="s">
        <v>146</v>
      </c>
      <c r="AI17" t="s">
        <v>147</v>
      </c>
      <c r="AJ17" t="s">
        <v>148</v>
      </c>
      <c r="AK17" t="s">
        <v>149</v>
      </c>
      <c r="AL17" t="s">
        <v>150</v>
      </c>
      <c r="AM17" t="s">
        <v>151</v>
      </c>
      <c r="AN17" t="s">
        <v>152</v>
      </c>
      <c r="AO17" t="s">
        <v>153</v>
      </c>
      <c r="AP17" t="s">
        <v>154</v>
      </c>
      <c r="AQ17" t="s">
        <v>96</v>
      </c>
      <c r="AR17" t="s">
        <v>155</v>
      </c>
      <c r="AS17" t="s">
        <v>156</v>
      </c>
      <c r="AT17" t="s">
        <v>157</v>
      </c>
      <c r="AU17" t="s">
        <v>158</v>
      </c>
      <c r="AV17" t="s">
        <v>159</v>
      </c>
      <c r="AW17" t="s">
        <v>160</v>
      </c>
      <c r="AX17" t="s">
        <v>161</v>
      </c>
      <c r="AY17" t="s">
        <v>162</v>
      </c>
      <c r="AZ17" t="s">
        <v>163</v>
      </c>
      <c r="BA17" t="s">
        <v>164</v>
      </c>
      <c r="BB17" t="s">
        <v>165</v>
      </c>
      <c r="BC17" t="s">
        <v>166</v>
      </c>
      <c r="BD17" t="s">
        <v>167</v>
      </c>
      <c r="BE17" t="s">
        <v>168</v>
      </c>
      <c r="BF17" t="s">
        <v>169</v>
      </c>
      <c r="BG17" t="s">
        <v>170</v>
      </c>
      <c r="BH17" t="s">
        <v>171</v>
      </c>
      <c r="BI17" t="s">
        <v>172</v>
      </c>
      <c r="BJ17" t="s">
        <v>173</v>
      </c>
      <c r="BK17" t="s">
        <v>174</v>
      </c>
      <c r="BL17" t="s">
        <v>175</v>
      </c>
      <c r="BM17" t="s">
        <v>176</v>
      </c>
      <c r="BN17" t="s">
        <v>177</v>
      </c>
      <c r="BO17" t="s">
        <v>178</v>
      </c>
      <c r="BP17" t="s">
        <v>179</v>
      </c>
      <c r="BQ17" t="s">
        <v>1319</v>
      </c>
      <c r="BR17" t="s">
        <v>180</v>
      </c>
      <c r="BS17" t="s">
        <v>181</v>
      </c>
      <c r="BT17" t="s">
        <v>182</v>
      </c>
      <c r="BU17" t="s">
        <v>183</v>
      </c>
      <c r="BV17" t="s">
        <v>184</v>
      </c>
      <c r="BW17" t="s">
        <v>185</v>
      </c>
      <c r="BX17" t="s">
        <v>186</v>
      </c>
      <c r="BY17" t="s">
        <v>187</v>
      </c>
      <c r="BZ17" t="s">
        <v>188</v>
      </c>
      <c r="CA17" t="s">
        <v>189</v>
      </c>
      <c r="CB17" t="s">
        <v>190</v>
      </c>
      <c r="CC17" t="s">
        <v>191</v>
      </c>
      <c r="CD17" t="s">
        <v>192</v>
      </c>
      <c r="CE17" t="s">
        <v>193</v>
      </c>
      <c r="CF17" t="s">
        <v>194</v>
      </c>
      <c r="CG17" t="s">
        <v>195</v>
      </c>
      <c r="CH17" t="s">
        <v>196</v>
      </c>
      <c r="CI17" t="s">
        <v>197</v>
      </c>
      <c r="CJ17" t="s">
        <v>198</v>
      </c>
      <c r="CK17" t="s">
        <v>199</v>
      </c>
      <c r="CL17" t="s">
        <v>200</v>
      </c>
      <c r="CM17" t="s">
        <v>201</v>
      </c>
      <c r="CN17" t="s">
        <v>202</v>
      </c>
      <c r="CO17" t="s">
        <v>203</v>
      </c>
      <c r="CP17" t="s">
        <v>204</v>
      </c>
      <c r="CQ17" t="s">
        <v>205</v>
      </c>
      <c r="CR17" t="s">
        <v>206</v>
      </c>
      <c r="CS17" t="s">
        <v>186</v>
      </c>
      <c r="CT17" t="s">
        <v>207</v>
      </c>
      <c r="CU17" t="s">
        <v>208</v>
      </c>
      <c r="CV17" t="s">
        <v>209</v>
      </c>
      <c r="CW17" t="s">
        <v>161</v>
      </c>
      <c r="CX17" t="s">
        <v>210</v>
      </c>
      <c r="CY17" t="s">
        <v>211</v>
      </c>
      <c r="CZ17" t="s">
        <v>212</v>
      </c>
      <c r="DA17" t="s">
        <v>213</v>
      </c>
      <c r="DB17" t="s">
        <v>214</v>
      </c>
      <c r="DC17" t="s">
        <v>215</v>
      </c>
      <c r="DD17" t="s">
        <v>216</v>
      </c>
      <c r="DE17" t="s">
        <v>217</v>
      </c>
      <c r="DF17" t="s">
        <v>218</v>
      </c>
      <c r="DG17" t="s">
        <v>219</v>
      </c>
      <c r="DH17" t="s">
        <v>220</v>
      </c>
      <c r="DI17" t="s">
        <v>221</v>
      </c>
      <c r="DJ17" t="s">
        <v>119</v>
      </c>
      <c r="DK17" t="s">
        <v>222</v>
      </c>
      <c r="DL17" t="s">
        <v>223</v>
      </c>
      <c r="DM17" t="s">
        <v>224</v>
      </c>
      <c r="DN17" t="s">
        <v>225</v>
      </c>
      <c r="DO17" t="s">
        <v>226</v>
      </c>
      <c r="DP17" t="s">
        <v>227</v>
      </c>
      <c r="DQ17" t="s">
        <v>228</v>
      </c>
      <c r="DR17" t="s">
        <v>229</v>
      </c>
      <c r="DS17" t="s">
        <v>230</v>
      </c>
      <c r="DT17" t="s">
        <v>231</v>
      </c>
      <c r="DU17" t="s">
        <v>232</v>
      </c>
      <c r="DV17" t="s">
        <v>233</v>
      </c>
      <c r="DW17" t="s">
        <v>234</v>
      </c>
      <c r="DX17" t="s">
        <v>235</v>
      </c>
      <c r="DY17" t="s">
        <v>236</v>
      </c>
      <c r="DZ17" t="s">
        <v>237</v>
      </c>
      <c r="EA17" t="s">
        <v>238</v>
      </c>
      <c r="EB17" t="s">
        <v>239</v>
      </c>
      <c r="EC17" t="s">
        <v>240</v>
      </c>
      <c r="ED17" t="s">
        <v>241</v>
      </c>
      <c r="EE17" t="s">
        <v>242</v>
      </c>
      <c r="EF17" t="s">
        <v>243</v>
      </c>
      <c r="EG17" t="s">
        <v>244</v>
      </c>
      <c r="EH17" t="s">
        <v>245</v>
      </c>
      <c r="EI17" t="s">
        <v>246</v>
      </c>
      <c r="EJ17" t="s">
        <v>247</v>
      </c>
      <c r="EK17" t="s">
        <v>248</v>
      </c>
      <c r="EL17" t="s">
        <v>249</v>
      </c>
      <c r="EM17" t="s">
        <v>250</v>
      </c>
      <c r="EN17" t="s">
        <v>251</v>
      </c>
      <c r="EO17" t="s">
        <v>252</v>
      </c>
      <c r="EP17" t="s">
        <v>253</v>
      </c>
      <c r="EQ17" t="s">
        <v>254</v>
      </c>
      <c r="ER17" t="s">
        <v>255</v>
      </c>
      <c r="ES17" t="s">
        <v>256</v>
      </c>
      <c r="ET17" t="s">
        <v>257</v>
      </c>
      <c r="EU17" t="s">
        <v>258</v>
      </c>
      <c r="EV17" t="s">
        <v>259</v>
      </c>
      <c r="EW17" t="s">
        <v>260</v>
      </c>
      <c r="EX17" t="s">
        <v>261</v>
      </c>
      <c r="EY17" t="s">
        <v>262</v>
      </c>
      <c r="EZ17" t="s">
        <v>263</v>
      </c>
      <c r="FA17" t="s">
        <v>264</v>
      </c>
      <c r="FB17" t="s">
        <v>265</v>
      </c>
      <c r="FC17" t="s">
        <v>266</v>
      </c>
      <c r="FD17" t="s">
        <v>267</v>
      </c>
      <c r="FE17" t="s">
        <v>268</v>
      </c>
      <c r="FF17" t="s">
        <v>269</v>
      </c>
      <c r="FG17" t="s">
        <v>270</v>
      </c>
      <c r="FH17" t="s">
        <v>271</v>
      </c>
      <c r="FI17" t="s">
        <v>114</v>
      </c>
      <c r="FJ17" t="s">
        <v>117</v>
      </c>
      <c r="FK17" t="s">
        <v>272</v>
      </c>
      <c r="FL17" t="s">
        <v>273</v>
      </c>
      <c r="FM17" t="s">
        <v>274</v>
      </c>
      <c r="FN17" t="s">
        <v>275</v>
      </c>
      <c r="FO17" t="s">
        <v>276</v>
      </c>
      <c r="FP17" t="s">
        <v>277</v>
      </c>
      <c r="FQ17" t="s">
        <v>278</v>
      </c>
      <c r="FR17" t="s">
        <v>279</v>
      </c>
      <c r="FS17" t="s">
        <v>280</v>
      </c>
      <c r="FT17" t="s">
        <v>281</v>
      </c>
      <c r="FU17" t="s">
        <v>282</v>
      </c>
      <c r="FV17" t="s">
        <v>283</v>
      </c>
      <c r="FW17" t="s">
        <v>284</v>
      </c>
      <c r="FX17" t="s">
        <v>285</v>
      </c>
      <c r="FY17" t="s">
        <v>286</v>
      </c>
      <c r="FZ17" t="s">
        <v>287</v>
      </c>
      <c r="GA17" t="s">
        <v>288</v>
      </c>
      <c r="GB17" t="s">
        <v>289</v>
      </c>
      <c r="GC17" t="s">
        <v>290</v>
      </c>
      <c r="GD17" t="s">
        <v>291</v>
      </c>
      <c r="GE17" t="s">
        <v>292</v>
      </c>
      <c r="GF17" t="s">
        <v>293</v>
      </c>
      <c r="GG17" t="s">
        <v>294</v>
      </c>
      <c r="GH17" t="s">
        <v>295</v>
      </c>
      <c r="GI17" t="s">
        <v>296</v>
      </c>
      <c r="GJ17" t="s">
        <v>297</v>
      </c>
      <c r="GK17" t="s">
        <v>298</v>
      </c>
      <c r="GL17" t="s">
        <v>299</v>
      </c>
      <c r="GM17" t="s">
        <v>300</v>
      </c>
      <c r="GN17" t="s">
        <v>301</v>
      </c>
      <c r="GO17" t="s">
        <v>302</v>
      </c>
      <c r="GP17" t="s">
        <v>303</v>
      </c>
      <c r="GQ17" t="s">
        <v>304</v>
      </c>
      <c r="GR17" t="s">
        <v>305</v>
      </c>
      <c r="GS17" t="s">
        <v>306</v>
      </c>
      <c r="GT17" t="s">
        <v>307</v>
      </c>
      <c r="GU17" t="s">
        <v>308</v>
      </c>
      <c r="GV17" t="s">
        <v>309</v>
      </c>
      <c r="GW17" t="s">
        <v>310</v>
      </c>
      <c r="GX17" t="s">
        <v>311</v>
      </c>
      <c r="GY17" t="s">
        <v>312</v>
      </c>
      <c r="GZ17" t="s">
        <v>313</v>
      </c>
      <c r="HA17" t="s">
        <v>314</v>
      </c>
      <c r="HB17" t="s">
        <v>315</v>
      </c>
      <c r="HC17" t="s">
        <v>316</v>
      </c>
      <c r="HD17" t="s">
        <v>317</v>
      </c>
      <c r="HE17" t="s">
        <v>318</v>
      </c>
      <c r="HF17" t="s">
        <v>319</v>
      </c>
      <c r="HG17" t="s">
        <v>320</v>
      </c>
      <c r="HH17" t="s">
        <v>321</v>
      </c>
      <c r="HI17" t="s">
        <v>322</v>
      </c>
      <c r="HJ17" t="s">
        <v>323</v>
      </c>
      <c r="HK17" t="s">
        <v>324</v>
      </c>
      <c r="HL17" t="s">
        <v>325</v>
      </c>
      <c r="HM17" t="s">
        <v>326</v>
      </c>
      <c r="HN17" t="s">
        <v>327</v>
      </c>
      <c r="HO17" t="s">
        <v>328</v>
      </c>
      <c r="HP17" t="s">
        <v>329</v>
      </c>
      <c r="HQ17" t="s">
        <v>330</v>
      </c>
      <c r="HR17" t="s">
        <v>331</v>
      </c>
      <c r="HS17" t="s">
        <v>332</v>
      </c>
      <c r="HT17" t="s">
        <v>333</v>
      </c>
      <c r="HU17" t="s">
        <v>334</v>
      </c>
      <c r="HV17" t="s">
        <v>335</v>
      </c>
      <c r="HW17" t="s">
        <v>336</v>
      </c>
      <c r="HX17" t="s">
        <v>337</v>
      </c>
      <c r="HY17" t="s">
        <v>338</v>
      </c>
      <c r="HZ17" t="s">
        <v>339</v>
      </c>
      <c r="IA17" t="s">
        <v>340</v>
      </c>
      <c r="IB17" t="s">
        <v>341</v>
      </c>
      <c r="IC17" t="s">
        <v>342</v>
      </c>
      <c r="ID17" t="s">
        <v>343</v>
      </c>
      <c r="IE17" t="s">
        <v>344</v>
      </c>
      <c r="IF17" t="s">
        <v>345</v>
      </c>
      <c r="IG17" t="s">
        <v>346</v>
      </c>
      <c r="IH17" t="s">
        <v>347</v>
      </c>
      <c r="II17" t="s">
        <v>348</v>
      </c>
      <c r="IJ17" t="s">
        <v>349</v>
      </c>
      <c r="IK17" t="s">
        <v>350</v>
      </c>
      <c r="IL17" t="s">
        <v>351</v>
      </c>
      <c r="IM17" t="s">
        <v>352</v>
      </c>
      <c r="IN17" t="s">
        <v>353</v>
      </c>
      <c r="IO17" t="s">
        <v>354</v>
      </c>
      <c r="IP17" t="s">
        <v>355</v>
      </c>
      <c r="IQ17" t="s">
        <v>356</v>
      </c>
      <c r="IR17" t="s">
        <v>357</v>
      </c>
      <c r="IS17" t="s">
        <v>358</v>
      </c>
      <c r="IT17" t="s">
        <v>359</v>
      </c>
      <c r="IU17" t="s">
        <v>360</v>
      </c>
      <c r="IV17" t="s">
        <v>361</v>
      </c>
      <c r="IW17" t="s">
        <v>362</v>
      </c>
      <c r="IX17" t="s">
        <v>363</v>
      </c>
      <c r="IY17" t="s">
        <v>364</v>
      </c>
      <c r="IZ17" t="s">
        <v>365</v>
      </c>
      <c r="JA17" t="s">
        <v>366</v>
      </c>
      <c r="JB17" t="s">
        <v>367</v>
      </c>
      <c r="JC17" t="s">
        <v>368</v>
      </c>
      <c r="JD17" t="s">
        <v>369</v>
      </c>
      <c r="JE17" t="s">
        <v>370</v>
      </c>
      <c r="JF17" t="s">
        <v>371</v>
      </c>
      <c r="JG17" t="s">
        <v>372</v>
      </c>
      <c r="JH17" t="s">
        <v>373</v>
      </c>
      <c r="JI17" t="s">
        <v>374</v>
      </c>
      <c r="JJ17" t="s">
        <v>375</v>
      </c>
      <c r="JK17" t="s">
        <v>376</v>
      </c>
      <c r="JL17" t="s">
        <v>377</v>
      </c>
      <c r="JM17" t="s">
        <v>378</v>
      </c>
      <c r="JN17" t="s">
        <v>379</v>
      </c>
      <c r="JO17" t="s">
        <v>380</v>
      </c>
      <c r="JP17" t="s">
        <v>381</v>
      </c>
      <c r="JQ17" t="s">
        <v>382</v>
      </c>
      <c r="JR17" t="s">
        <v>383</v>
      </c>
      <c r="JS17" t="s">
        <v>384</v>
      </c>
      <c r="JT17" t="s">
        <v>385</v>
      </c>
      <c r="JU17" t="s">
        <v>386</v>
      </c>
      <c r="JV17" t="s">
        <v>387</v>
      </c>
      <c r="JW17" t="s">
        <v>388</v>
      </c>
      <c r="JX17" t="s">
        <v>389</v>
      </c>
      <c r="JY17" t="s">
        <v>390</v>
      </c>
      <c r="JZ17" t="s">
        <v>391</v>
      </c>
      <c r="KA17" t="s">
        <v>392</v>
      </c>
      <c r="KB17" t="s">
        <v>393</v>
      </c>
      <c r="KC17" t="s">
        <v>394</v>
      </c>
      <c r="KD17" t="s">
        <v>395</v>
      </c>
    </row>
    <row r="18" spans="1:290" x14ac:dyDescent="0.35">
      <c r="B18" t="s">
        <v>396</v>
      </c>
      <c r="C18" t="s">
        <v>396</v>
      </c>
      <c r="F18" t="s">
        <v>396</v>
      </c>
      <c r="G18" t="s">
        <v>396</v>
      </c>
      <c r="H18" t="s">
        <v>397</v>
      </c>
      <c r="I18" t="s">
        <v>398</v>
      </c>
      <c r="J18" t="s">
        <v>399</v>
      </c>
      <c r="K18" t="s">
        <v>400</v>
      </c>
      <c r="L18" t="s">
        <v>400</v>
      </c>
      <c r="M18" t="s">
        <v>229</v>
      </c>
      <c r="N18" t="s">
        <v>229</v>
      </c>
      <c r="O18" t="s">
        <v>397</v>
      </c>
      <c r="P18" t="s">
        <v>397</v>
      </c>
      <c r="Q18" t="s">
        <v>397</v>
      </c>
      <c r="R18" t="s">
        <v>397</v>
      </c>
      <c r="S18" t="s">
        <v>401</v>
      </c>
      <c r="T18" t="s">
        <v>402</v>
      </c>
      <c r="U18" t="s">
        <v>402</v>
      </c>
      <c r="V18" t="s">
        <v>403</v>
      </c>
      <c r="W18" t="s">
        <v>404</v>
      </c>
      <c r="X18" t="s">
        <v>403</v>
      </c>
      <c r="Y18" t="s">
        <v>403</v>
      </c>
      <c r="Z18" t="s">
        <v>403</v>
      </c>
      <c r="AA18" t="s">
        <v>401</v>
      </c>
      <c r="AB18" t="s">
        <v>401</v>
      </c>
      <c r="AC18" t="s">
        <v>401</v>
      </c>
      <c r="AD18" t="s">
        <v>401</v>
      </c>
      <c r="AE18" t="s">
        <v>399</v>
      </c>
      <c r="AF18" t="s">
        <v>398</v>
      </c>
      <c r="AG18" t="s">
        <v>399</v>
      </c>
      <c r="AH18" t="s">
        <v>400</v>
      </c>
      <c r="AI18" t="s">
        <v>400</v>
      </c>
      <c r="AJ18" t="s">
        <v>405</v>
      </c>
      <c r="AK18" t="s">
        <v>406</v>
      </c>
      <c r="AL18" t="s">
        <v>398</v>
      </c>
      <c r="AM18" t="s">
        <v>407</v>
      </c>
      <c r="AN18" t="s">
        <v>407</v>
      </c>
      <c r="AO18" t="s">
        <v>408</v>
      </c>
      <c r="AP18" t="s">
        <v>406</v>
      </c>
      <c r="AQ18" t="s">
        <v>409</v>
      </c>
      <c r="AR18" t="s">
        <v>404</v>
      </c>
      <c r="AT18" t="s">
        <v>404</v>
      </c>
      <c r="AU18" t="s">
        <v>409</v>
      </c>
      <c r="BA18" t="s">
        <v>399</v>
      </c>
      <c r="BH18" t="s">
        <v>399</v>
      </c>
      <c r="BI18" t="s">
        <v>399</v>
      </c>
      <c r="BJ18" t="s">
        <v>399</v>
      </c>
      <c r="BK18" t="s">
        <v>410</v>
      </c>
      <c r="BY18" t="s">
        <v>411</v>
      </c>
      <c r="CA18" t="s">
        <v>411</v>
      </c>
      <c r="CB18" t="s">
        <v>399</v>
      </c>
      <c r="CE18" t="s">
        <v>411</v>
      </c>
      <c r="CF18" t="s">
        <v>404</v>
      </c>
      <c r="CI18" t="s">
        <v>412</v>
      </c>
      <c r="CJ18" t="s">
        <v>412</v>
      </c>
      <c r="CL18" t="s">
        <v>413</v>
      </c>
      <c r="CM18" t="s">
        <v>411</v>
      </c>
      <c r="CO18" t="s">
        <v>411</v>
      </c>
      <c r="CP18" t="s">
        <v>399</v>
      </c>
      <c r="CT18" t="s">
        <v>411</v>
      </c>
      <c r="CV18" t="s">
        <v>414</v>
      </c>
      <c r="CY18" t="s">
        <v>411</v>
      </c>
      <c r="CZ18" t="s">
        <v>411</v>
      </c>
      <c r="DB18" t="s">
        <v>411</v>
      </c>
      <c r="DD18" t="s">
        <v>411</v>
      </c>
      <c r="DF18" t="s">
        <v>399</v>
      </c>
      <c r="DG18" t="s">
        <v>399</v>
      </c>
      <c r="DI18" t="s">
        <v>415</v>
      </c>
      <c r="DJ18" t="s">
        <v>396</v>
      </c>
      <c r="DK18" t="s">
        <v>400</v>
      </c>
      <c r="DL18" t="s">
        <v>400</v>
      </c>
      <c r="DM18" t="s">
        <v>407</v>
      </c>
      <c r="DN18" t="s">
        <v>407</v>
      </c>
      <c r="DO18" t="s">
        <v>400</v>
      </c>
      <c r="DP18" t="s">
        <v>407</v>
      </c>
      <c r="DQ18" t="s">
        <v>409</v>
      </c>
      <c r="DR18" t="s">
        <v>403</v>
      </c>
      <c r="DS18" t="s">
        <v>403</v>
      </c>
      <c r="DT18" t="s">
        <v>402</v>
      </c>
      <c r="DU18" t="s">
        <v>402</v>
      </c>
      <c r="DV18" t="s">
        <v>402</v>
      </c>
      <c r="DW18" t="s">
        <v>402</v>
      </c>
      <c r="DX18" t="s">
        <v>402</v>
      </c>
      <c r="DY18" t="s">
        <v>416</v>
      </c>
      <c r="DZ18" t="s">
        <v>399</v>
      </c>
      <c r="EA18" t="s">
        <v>399</v>
      </c>
      <c r="EB18" t="s">
        <v>400</v>
      </c>
      <c r="EC18" t="s">
        <v>400</v>
      </c>
      <c r="ED18" t="s">
        <v>400</v>
      </c>
      <c r="EE18" t="s">
        <v>407</v>
      </c>
      <c r="EF18" t="s">
        <v>400</v>
      </c>
      <c r="EG18" t="s">
        <v>407</v>
      </c>
      <c r="EH18" t="s">
        <v>403</v>
      </c>
      <c r="EI18" t="s">
        <v>403</v>
      </c>
      <c r="EJ18" t="s">
        <v>402</v>
      </c>
      <c r="EK18" t="s">
        <v>402</v>
      </c>
      <c r="EL18" t="s">
        <v>399</v>
      </c>
      <c r="EQ18" t="s">
        <v>399</v>
      </c>
      <c r="ET18" t="s">
        <v>402</v>
      </c>
      <c r="EU18" t="s">
        <v>402</v>
      </c>
      <c r="EV18" t="s">
        <v>402</v>
      </c>
      <c r="EW18" t="s">
        <v>402</v>
      </c>
      <c r="EX18" t="s">
        <v>402</v>
      </c>
      <c r="EY18" t="s">
        <v>399</v>
      </c>
      <c r="EZ18" t="s">
        <v>399</v>
      </c>
      <c r="FA18" t="s">
        <v>399</v>
      </c>
      <c r="FB18" t="s">
        <v>396</v>
      </c>
      <c r="FE18" t="s">
        <v>417</v>
      </c>
      <c r="FF18" t="s">
        <v>417</v>
      </c>
      <c r="FH18" t="s">
        <v>396</v>
      </c>
      <c r="FI18" t="s">
        <v>418</v>
      </c>
      <c r="FK18" t="s">
        <v>396</v>
      </c>
      <c r="FL18" t="s">
        <v>396</v>
      </c>
      <c r="FN18" t="s">
        <v>419</v>
      </c>
      <c r="FO18" t="s">
        <v>420</v>
      </c>
      <c r="FP18" t="s">
        <v>419</v>
      </c>
      <c r="FQ18" t="s">
        <v>420</v>
      </c>
      <c r="FR18" t="s">
        <v>419</v>
      </c>
      <c r="FS18" t="s">
        <v>420</v>
      </c>
      <c r="FT18" t="s">
        <v>404</v>
      </c>
      <c r="FU18" t="s">
        <v>404</v>
      </c>
      <c r="FV18" t="s">
        <v>400</v>
      </c>
      <c r="FW18" t="s">
        <v>421</v>
      </c>
      <c r="FX18" t="s">
        <v>400</v>
      </c>
      <c r="FZ18" t="s">
        <v>400</v>
      </c>
      <c r="GA18" t="s">
        <v>421</v>
      </c>
      <c r="GB18" t="s">
        <v>400</v>
      </c>
      <c r="GD18" t="s">
        <v>407</v>
      </c>
      <c r="GE18" t="s">
        <v>422</v>
      </c>
      <c r="GF18" t="s">
        <v>407</v>
      </c>
      <c r="GK18" t="s">
        <v>423</v>
      </c>
      <c r="GL18" t="s">
        <v>423</v>
      </c>
      <c r="GY18" t="s">
        <v>423</v>
      </c>
      <c r="GZ18" t="s">
        <v>423</v>
      </c>
      <c r="HA18" t="s">
        <v>424</v>
      </c>
      <c r="HB18" t="s">
        <v>424</v>
      </c>
      <c r="HC18" t="s">
        <v>402</v>
      </c>
      <c r="HD18" t="s">
        <v>402</v>
      </c>
      <c r="HE18" t="s">
        <v>404</v>
      </c>
      <c r="HF18" t="s">
        <v>402</v>
      </c>
      <c r="HG18" t="s">
        <v>407</v>
      </c>
      <c r="HH18" t="s">
        <v>404</v>
      </c>
      <c r="HI18" t="s">
        <v>404</v>
      </c>
      <c r="HK18" t="s">
        <v>423</v>
      </c>
      <c r="HL18" t="s">
        <v>423</v>
      </c>
      <c r="HM18" t="s">
        <v>423</v>
      </c>
      <c r="HN18" t="s">
        <v>423</v>
      </c>
      <c r="HO18" t="s">
        <v>423</v>
      </c>
      <c r="HP18" t="s">
        <v>423</v>
      </c>
      <c r="HQ18" t="s">
        <v>423</v>
      </c>
      <c r="HR18" t="s">
        <v>425</v>
      </c>
      <c r="HS18" t="s">
        <v>425</v>
      </c>
      <c r="HT18" t="s">
        <v>425</v>
      </c>
      <c r="HU18" t="s">
        <v>426</v>
      </c>
      <c r="HV18" t="s">
        <v>423</v>
      </c>
      <c r="HW18" t="s">
        <v>423</v>
      </c>
      <c r="HX18" t="s">
        <v>423</v>
      </c>
      <c r="HY18" t="s">
        <v>423</v>
      </c>
      <c r="HZ18" t="s">
        <v>423</v>
      </c>
      <c r="IA18" t="s">
        <v>423</v>
      </c>
      <c r="IB18" t="s">
        <v>423</v>
      </c>
      <c r="IC18" t="s">
        <v>423</v>
      </c>
      <c r="ID18" t="s">
        <v>423</v>
      </c>
      <c r="IE18" t="s">
        <v>423</v>
      </c>
      <c r="IF18" t="s">
        <v>423</v>
      </c>
      <c r="IG18" t="s">
        <v>423</v>
      </c>
      <c r="IN18" t="s">
        <v>423</v>
      </c>
      <c r="IO18" t="s">
        <v>404</v>
      </c>
      <c r="IP18" t="s">
        <v>404</v>
      </c>
      <c r="IQ18" t="s">
        <v>419</v>
      </c>
      <c r="IR18" t="s">
        <v>420</v>
      </c>
      <c r="IS18" t="s">
        <v>420</v>
      </c>
      <c r="IW18" t="s">
        <v>420</v>
      </c>
      <c r="JA18" t="s">
        <v>400</v>
      </c>
      <c r="JB18" t="s">
        <v>400</v>
      </c>
      <c r="JC18" t="s">
        <v>407</v>
      </c>
      <c r="JD18" t="s">
        <v>407</v>
      </c>
      <c r="JE18" t="s">
        <v>427</v>
      </c>
      <c r="JF18" t="s">
        <v>427</v>
      </c>
      <c r="JG18" t="s">
        <v>423</v>
      </c>
      <c r="JH18" t="s">
        <v>423</v>
      </c>
      <c r="JI18" t="s">
        <v>423</v>
      </c>
      <c r="JJ18" t="s">
        <v>423</v>
      </c>
      <c r="JK18" t="s">
        <v>423</v>
      </c>
      <c r="JL18" t="s">
        <v>423</v>
      </c>
      <c r="JM18" t="s">
        <v>402</v>
      </c>
      <c r="JN18" t="s">
        <v>423</v>
      </c>
      <c r="JP18" t="s">
        <v>409</v>
      </c>
      <c r="JQ18" t="s">
        <v>409</v>
      </c>
      <c r="JR18" t="s">
        <v>402</v>
      </c>
      <c r="JS18" t="s">
        <v>402</v>
      </c>
      <c r="JT18" t="s">
        <v>402</v>
      </c>
      <c r="JU18" t="s">
        <v>402</v>
      </c>
      <c r="JV18" t="s">
        <v>402</v>
      </c>
      <c r="JW18" t="s">
        <v>404</v>
      </c>
      <c r="JX18" t="s">
        <v>404</v>
      </c>
      <c r="JY18" t="s">
        <v>404</v>
      </c>
      <c r="JZ18" t="s">
        <v>402</v>
      </c>
      <c r="KA18" t="s">
        <v>400</v>
      </c>
      <c r="KB18" t="s">
        <v>407</v>
      </c>
      <c r="KC18" t="s">
        <v>404</v>
      </c>
      <c r="KD18" t="s">
        <v>404</v>
      </c>
    </row>
    <row r="19" spans="1:290" x14ac:dyDescent="0.35">
      <c r="A19">
        <v>1</v>
      </c>
      <c r="B19">
        <v>1716910258.5999999</v>
      </c>
      <c r="C19">
        <v>0</v>
      </c>
      <c r="D19" t="s">
        <v>428</v>
      </c>
      <c r="E19" t="s">
        <v>429</v>
      </c>
      <c r="F19">
        <v>15</v>
      </c>
      <c r="G19">
        <v>1716910250.849999</v>
      </c>
      <c r="H19">
        <f t="shared" ref="H19:H82" si="0">(I19)/1000</f>
        <v>1.6927518657841182E-3</v>
      </c>
      <c r="I19">
        <f t="shared" ref="I19:I82" si="1">IF($F$7, AL19, AF19)</f>
        <v>1.6927518657841181</v>
      </c>
      <c r="J19">
        <f t="shared" ref="J19:J82" si="2">IF($F$7, AG19, AE19)</f>
        <v>-1.8835262849090846</v>
      </c>
      <c r="K19">
        <f t="shared" ref="K19:K82" si="3">DK19 - IF(AS19&gt;1, J19*$B$7*100/(AU19*DY19), 0)</f>
        <v>453.03823333333332</v>
      </c>
      <c r="L19">
        <f t="shared" ref="L19:L82" si="4">((R19-H19/2)*K19-J19)/(R19+H19/2)</f>
        <v>464.02920617943033</v>
      </c>
      <c r="M19">
        <f t="shared" ref="M19:M82" si="5">L19*(DR19+DS19)/1000</f>
        <v>46.741225362762457</v>
      </c>
      <c r="N19">
        <f t="shared" ref="N19:N82" si="6">(DK19 - IF(AS19&gt;1, J19*$B$7*100/(AU19*DY19), 0))*(DR19+DS19)/1000</f>
        <v>45.634115008685356</v>
      </c>
      <c r="O19">
        <f t="shared" ref="O19:O82" si="7">2/((1/Q19-1/P19)+SIGN(Q19)*SQRT((1/Q19-1/P19)*(1/Q19-1/P19) + 4*$C$7/(($C$7+1)*($C$7+1))*(2*1/Q19*1/P19-1/P19*1/P19)))</f>
        <v>0.16550782509801296</v>
      </c>
      <c r="P19">
        <f t="shared" ref="P19:P82" si="8">IF(LEFT($D$7,1)&lt;&gt;"0",IF(LEFT($D$7,1)="1",3,$E$7),$D$5+$E$5*(DY19*DR19/($K$5*1000))+$F$5*(DY19*DR19/($K$5*1000))*MAX(MIN($B$7,$J$5),$I$5)*MAX(MIN($B$7,$J$5),$I$5)+$G$5*MAX(MIN($B$7,$J$5),$I$5)*(DY19*DR19/($K$5*1000))+$H$5*(DY19*DR19/($K$5*1000))*(DY19*DR19/($K$5*1000)))</f>
        <v>2.940162509809781</v>
      </c>
      <c r="Q19">
        <f t="shared" ref="Q19:Q82" si="9">H19*(1000-(1000*0.61365*EXP(17.502*U19/(240.97+U19))/(DR19+DS19)+DM19)/2)/(1000*0.61365*EXP(17.502*U19/(240.97+U19))/(DR19+DS19)-DM19)</f>
        <v>0.16050067924283024</v>
      </c>
      <c r="R19">
        <f t="shared" ref="R19:R82" si="10">1/(($C$7+1)/(O19/1.6)+1/(P19/1.37)) + $C$7/(($C$7+1)/(O19/1.6) + $C$7/(P19/1.37))</f>
        <v>0.10075017842117157</v>
      </c>
      <c r="S19">
        <f t="shared" ref="S19:S82" si="11">(DF19*DI19)</f>
        <v>0.17045793000000004</v>
      </c>
      <c r="T19">
        <f t="shared" ref="T19:T82" si="12">(DT19+(S19+2*0.95*0.0000000567*(((DT19+$B$9)+273)^4-(DT19+273)^4)-44100*H19)/(1.84*29.3*P19+8*0.95*0.0000000567*(DT19+273)^3))</f>
        <v>22.410620637712508</v>
      </c>
      <c r="U19">
        <f t="shared" ref="U19:U82" si="13">($C$9*DU19+$D$9*DV19+$E$9*T19)</f>
        <v>22.410620637712508</v>
      </c>
      <c r="V19">
        <f t="shared" ref="V19:V82" si="14">0.61365*EXP(17.502*U19/(240.97+U19))</f>
        <v>2.7206903044939144</v>
      </c>
      <c r="W19">
        <f t="shared" ref="W19:W82" si="15">(X19/Y19*100)</f>
        <v>60.18085798203775</v>
      </c>
      <c r="X19">
        <f t="shared" ref="X19:X82" si="16">DM19*(DR19+DS19)/1000</f>
        <v>1.6815460671714277</v>
      </c>
      <c r="Y19">
        <f t="shared" ref="Y19:Y82" si="17">0.61365*EXP(17.502*DT19/(240.97+DT19))</f>
        <v>2.7941543599682821</v>
      </c>
      <c r="Z19">
        <f t="shared" ref="Z19:Z82" si="18">(V19-DM19*(DR19+DS19)/1000)</f>
        <v>1.0391442373224866</v>
      </c>
      <c r="AA19">
        <f t="shared" ref="AA19:AA82" si="19">(-H19*44100)</f>
        <v>-74.650357281079607</v>
      </c>
      <c r="AB19">
        <f t="shared" ref="AB19:AB82" si="20">2*29.3*P19*0.92*(DT19-U19)</f>
        <v>69.581580081203739</v>
      </c>
      <c r="AC19">
        <f t="shared" ref="AC19:AC82" si="21">2*0.95*0.0000000567*(((DT19+$B$9)+273)^4-(U19+273)^4)</f>
        <v>4.8874280824859859</v>
      </c>
      <c r="AD19">
        <f t="shared" ref="AD19:AD82" si="22">S19+AC19+AA19+AB19</f>
        <v>-1.0891187389887591E-2</v>
      </c>
      <c r="AE19">
        <f t="shared" ref="AE19:AE82" si="23">DQ19*AS19*(DL19-DK19*(1000-AS19*DN19)/(1000-AS19*DM19))/(100*$B$7)</f>
        <v>-1.9434333622088289</v>
      </c>
      <c r="AF19">
        <f t="shared" ref="AF19:AF82" si="24">1000*DQ19*AS19*(DM19-DN19)/(100*$B$7*(1000-AS19*DM19))</f>
        <v>1.697488603442199</v>
      </c>
      <c r="AG19">
        <f t="shared" ref="AG19:AG82" si="25">(AH19 - AI19 - DR19*1000/(8.314*(DT19+273.15)) * AK19/DQ19 * AJ19) * DQ19/(100*$B$7) * (1000 - DN19)/1000</f>
        <v>-1.8835262849090846</v>
      </c>
      <c r="AH19">
        <v>458.34309966061522</v>
      </c>
      <c r="AI19">
        <v>460.63709696969681</v>
      </c>
      <c r="AJ19">
        <v>-3.2457001797251409E-4</v>
      </c>
      <c r="AK19">
        <v>67.045799057485482</v>
      </c>
      <c r="AL19">
        <f t="shared" ref="AL19:AL82" si="26">(AN19 - AM19 + DR19*1000/(8.314*(DT19+273.15)) * AP19/DQ19 * AO19) * DQ19/(100*$B$7) * 1000/(1000 - AN19)</f>
        <v>1.6927518657841181</v>
      </c>
      <c r="AM19">
        <v>14.691767047726801</v>
      </c>
      <c r="AN19">
        <v>16.687666060606059</v>
      </c>
      <c r="AO19">
        <v>1.829400307617405E-6</v>
      </c>
      <c r="AP19">
        <v>77.994367581280542</v>
      </c>
      <c r="AQ19">
        <v>242</v>
      </c>
      <c r="AR19">
        <v>48</v>
      </c>
      <c r="AS19">
        <f t="shared" ref="AS19:AS82" si="27">IF(AQ19*$H$15&gt;=AU19,1,(AU19/(AU19-AQ19*$H$15)))</f>
        <v>1</v>
      </c>
      <c r="AT19">
        <f t="shared" ref="AT19:AT82" si="28">(AS19-1)*100</f>
        <v>0</v>
      </c>
      <c r="AU19">
        <f t="shared" ref="AU19:AU82" si="29">MAX(0,($B$15+$C$15*DY19)/(1+$D$15*DY19)*DR19/(DT19+273)*$E$15)</f>
        <v>53944.529631645819</v>
      </c>
      <c r="AV19" t="s">
        <v>430</v>
      </c>
      <c r="AW19">
        <v>10176.6</v>
      </c>
      <c r="AX19">
        <v>1380.479615384615</v>
      </c>
      <c r="AY19">
        <v>6959.58</v>
      </c>
      <c r="AZ19">
        <f t="shared" ref="AZ19:AZ82" si="30">1-AX19/AY19</f>
        <v>0.80164325787121993</v>
      </c>
      <c r="BA19">
        <v>-1.883526284909085</v>
      </c>
      <c r="BB19" t="s">
        <v>431</v>
      </c>
      <c r="BC19" t="s">
        <v>431</v>
      </c>
      <c r="BD19">
        <v>0</v>
      </c>
      <c r="BE19">
        <v>0</v>
      </c>
      <c r="BF19" t="e">
        <f t="shared" ref="BF19:BF82" si="31">1-BD19/BE19</f>
        <v>#DIV/0!</v>
      </c>
      <c r="BG19">
        <v>0.5</v>
      </c>
      <c r="BH19">
        <f t="shared" ref="BH19:BH82" si="32">DG19</f>
        <v>0.7536034800000001</v>
      </c>
      <c r="BI19">
        <f t="shared" ref="BI19:BI82" si="33">J19</f>
        <v>-1.8835262849090846</v>
      </c>
      <c r="BJ19" t="e">
        <f t="shared" ref="BJ19:BJ82" si="34">BF19*BG19*BH19</f>
        <v>#DIV/0!</v>
      </c>
      <c r="BK19">
        <f t="shared" ref="BK19:BK82" si="35">(BI19-BA19)/BH19</f>
        <v>5.8928763154074414E-16</v>
      </c>
      <c r="BL19" t="e">
        <f t="shared" ref="BL19:BL82" si="36">(AY19-BE19)/BE19</f>
        <v>#DIV/0!</v>
      </c>
      <c r="BM19" t="e">
        <f t="shared" ref="BM19:BM82" si="37">AX19/(AZ19+AX19/BE19)</f>
        <v>#DIV/0!</v>
      </c>
      <c r="BN19" t="s">
        <v>431</v>
      </c>
      <c r="BO19">
        <v>0</v>
      </c>
      <c r="BP19" t="e">
        <f t="shared" ref="BP19:BP82" si="38">IF(BO19&lt;&gt;0, BO19, BM19)</f>
        <v>#DIV/0!</v>
      </c>
      <c r="BQ19" t="e">
        <f t="shared" ref="BQ19:BQ82" si="39">1-BP19/BE19</f>
        <v>#DIV/0!</v>
      </c>
      <c r="BR19" t="e">
        <f t="shared" ref="BR19:BR82" si="40">(BE19-BD19)/(BE19-BP19)</f>
        <v>#DIV/0!</v>
      </c>
      <c r="BS19" t="e">
        <f t="shared" ref="BS19:BS82" si="41">(AY19-BE19)/(AY19-BP19)</f>
        <v>#DIV/0!</v>
      </c>
      <c r="BT19">
        <f t="shared" ref="BT19:BT82" si="42">(BE19-BD19)/(BE19-AX19)</f>
        <v>0</v>
      </c>
      <c r="BU19">
        <f t="shared" ref="BU19:BU82" si="43">(AY19-BE19)/(AY19-AX19)</f>
        <v>1.2474376727816814</v>
      </c>
      <c r="BV19" t="e">
        <f t="shared" ref="BV19:BV82" si="44">(BR19*BP19/BD19)</f>
        <v>#DIV/0!</v>
      </c>
      <c r="BW19" t="e">
        <f t="shared" ref="BW19:BW82" si="45">(1-BV19)</f>
        <v>#DIV/0!</v>
      </c>
      <c r="DF19">
        <f t="shared" ref="DF19:DF82" si="46">$B$13*DZ19+$C$13*EA19+$F$13*EL19*(1-EO19)</f>
        <v>0.89714700000000014</v>
      </c>
      <c r="DG19">
        <f t="shared" ref="DG19:DG82" si="47">DF19*DH19</f>
        <v>0.7536034800000001</v>
      </c>
      <c r="DH19">
        <f t="shared" ref="DH19:DH82" si="48">($B$13*$D$11+$C$13*$D$11+$F$13*((EY19+EQ19)/MAX(EY19+EQ19+EZ19, 0.1)*$I$11+EZ19/MAX(EY19+EQ19+EZ19, 0.1)*$J$11))/($B$13+$C$13+$F$13)</f>
        <v>0.84</v>
      </c>
      <c r="DI19">
        <f t="shared" ref="DI19:DI82" si="49">($B$13*$K$11+$C$13*$K$11+$F$13*((EY19+EQ19)/MAX(EY19+EQ19+EZ19, 0.1)*$P$11+EZ19/MAX(EY19+EQ19+EZ19, 0.1)*$Q$11))/($B$13+$C$13+$F$13)</f>
        <v>0.19</v>
      </c>
      <c r="DJ19">
        <v>1716910250.849999</v>
      </c>
      <c r="DK19">
        <v>453.03823333333332</v>
      </c>
      <c r="DL19">
        <v>451.62999999999988</v>
      </c>
      <c r="DM19">
        <v>16.693753333333341</v>
      </c>
      <c r="DN19">
        <v>14.692270000000001</v>
      </c>
      <c r="DO19">
        <v>453.09023333333329</v>
      </c>
      <c r="DP19">
        <v>16.696753333333341</v>
      </c>
      <c r="DQ19">
        <v>500.37423333333328</v>
      </c>
      <c r="DR19">
        <v>100.6290666666667</v>
      </c>
      <c r="DS19">
        <v>9.9992496666666694E-2</v>
      </c>
      <c r="DT19">
        <v>22.849593333333338</v>
      </c>
      <c r="DU19">
        <v>22.07362333333333</v>
      </c>
      <c r="DV19">
        <v>999.9000000000002</v>
      </c>
      <c r="DW19">
        <v>0</v>
      </c>
      <c r="DX19">
        <v>0</v>
      </c>
      <c r="DY19">
        <v>9997.7309999999998</v>
      </c>
      <c r="DZ19">
        <v>0</v>
      </c>
      <c r="EA19">
        <v>1.5289399999999999E-3</v>
      </c>
      <c r="EB19">
        <v>1.3739606666666659</v>
      </c>
      <c r="EC19">
        <v>460.69209999999998</v>
      </c>
      <c r="ED19">
        <v>458.36433333333332</v>
      </c>
      <c r="EE19">
        <v>1.9961873333333331</v>
      </c>
      <c r="EF19">
        <v>451.62999999999988</v>
      </c>
      <c r="EG19">
        <v>14.692270000000001</v>
      </c>
      <c r="EH19">
        <v>1.679343666666667</v>
      </c>
      <c r="EI19">
        <v>1.478469333333333</v>
      </c>
      <c r="EJ19">
        <v>14.70680333333333</v>
      </c>
      <c r="EK19">
        <v>12.74729333333334</v>
      </c>
      <c r="EL19">
        <v>0.89714700000000014</v>
      </c>
      <c r="EM19">
        <v>0</v>
      </c>
      <c r="EN19">
        <v>0</v>
      </c>
      <c r="EO19">
        <v>0</v>
      </c>
      <c r="EP19">
        <v>1380.513666666666</v>
      </c>
      <c r="EQ19">
        <v>0.89714700000000014</v>
      </c>
      <c r="ER19">
        <v>52.383633333333329</v>
      </c>
      <c r="ES19">
        <v>-0.29280000000000012</v>
      </c>
      <c r="ET19">
        <v>34.460099999999997</v>
      </c>
      <c r="EU19">
        <v>38.808066666666647</v>
      </c>
      <c r="EV19">
        <v>36.424700000000001</v>
      </c>
      <c r="EW19">
        <v>39.291433333333323</v>
      </c>
      <c r="EX19">
        <v>37.799833333333332</v>
      </c>
      <c r="EY19">
        <v>0</v>
      </c>
      <c r="EZ19">
        <v>0</v>
      </c>
      <c r="FA19">
        <v>0</v>
      </c>
      <c r="FB19">
        <v>1716910438.2</v>
      </c>
      <c r="FC19">
        <v>0</v>
      </c>
      <c r="FD19">
        <v>1380.479615384615</v>
      </c>
      <c r="FE19">
        <v>1.412307716398459</v>
      </c>
      <c r="FF19">
        <v>5.7299197797653773E-2</v>
      </c>
      <c r="FG19">
        <v>52.484307692307688</v>
      </c>
      <c r="FH19">
        <v>15</v>
      </c>
      <c r="FI19">
        <v>1716910282.5999999</v>
      </c>
      <c r="FJ19" t="s">
        <v>432</v>
      </c>
      <c r="FK19">
        <v>1716910279.5999999</v>
      </c>
      <c r="FL19">
        <v>1716910282.5999999</v>
      </c>
      <c r="FM19">
        <v>2</v>
      </c>
      <c r="FN19">
        <v>3.5000000000000003E-2</v>
      </c>
      <c r="FO19">
        <v>5.0000000000000001E-3</v>
      </c>
      <c r="FP19">
        <v>-5.1999999999999998E-2</v>
      </c>
      <c r="FQ19">
        <v>-3.0000000000000001E-3</v>
      </c>
      <c r="FR19">
        <v>451</v>
      </c>
      <c r="FS19">
        <v>15</v>
      </c>
      <c r="FT19">
        <v>0.34</v>
      </c>
      <c r="FU19">
        <v>0.04</v>
      </c>
      <c r="FV19">
        <v>1.3493087500000001</v>
      </c>
      <c r="FW19">
        <v>0.31790082551594517</v>
      </c>
      <c r="FX19">
        <v>4.6214706002932641E-2</v>
      </c>
      <c r="FY19">
        <v>1</v>
      </c>
      <c r="FZ19">
        <v>453.01290532493681</v>
      </c>
      <c r="GA19">
        <v>-0.30735447554608852</v>
      </c>
      <c r="GB19">
        <v>2.3788499460751931E-2</v>
      </c>
      <c r="GC19">
        <v>1</v>
      </c>
      <c r="GD19">
        <v>1.9951442500000001</v>
      </c>
      <c r="GE19">
        <v>1.7682439024382351E-2</v>
      </c>
      <c r="GF19">
        <v>2.0894268203265798E-3</v>
      </c>
      <c r="GG19">
        <v>1</v>
      </c>
      <c r="GH19">
        <v>3</v>
      </c>
      <c r="GI19">
        <v>3</v>
      </c>
      <c r="GJ19" t="s">
        <v>433</v>
      </c>
      <c r="GK19">
        <v>2.9717199999999999</v>
      </c>
      <c r="GL19">
        <v>2.7391899999999998</v>
      </c>
      <c r="GM19">
        <v>0.11057500000000001</v>
      </c>
      <c r="GN19">
        <v>0.10989599999999999</v>
      </c>
      <c r="GO19">
        <v>8.4279400000000004E-2</v>
      </c>
      <c r="GP19">
        <v>7.6836699999999994E-2</v>
      </c>
      <c r="GQ19">
        <v>25772.2</v>
      </c>
      <c r="GR19">
        <v>29075.599999999999</v>
      </c>
      <c r="GS19">
        <v>27651</v>
      </c>
      <c r="GT19">
        <v>31366.9</v>
      </c>
      <c r="GU19">
        <v>34365.4</v>
      </c>
      <c r="GV19">
        <v>38944.699999999997</v>
      </c>
      <c r="GW19">
        <v>41792.5</v>
      </c>
      <c r="GX19">
        <v>46531.5</v>
      </c>
      <c r="GY19">
        <v>1.4184000000000001</v>
      </c>
      <c r="GZ19">
        <v>1.9771000000000001</v>
      </c>
      <c r="HA19">
        <v>5.0440400000000003E-2</v>
      </c>
      <c r="HB19">
        <v>0</v>
      </c>
      <c r="HC19">
        <v>21.2376</v>
      </c>
      <c r="HD19">
        <v>999.9</v>
      </c>
      <c r="HE19">
        <v>56.6</v>
      </c>
      <c r="HF19">
        <v>25.8</v>
      </c>
      <c r="HG19">
        <v>18.755099999999999</v>
      </c>
      <c r="HH19">
        <v>63.9512</v>
      </c>
      <c r="HI19">
        <v>35.877400000000002</v>
      </c>
      <c r="HJ19">
        <v>1</v>
      </c>
      <c r="HK19">
        <v>-0.133407</v>
      </c>
      <c r="HL19">
        <v>0.14494299999999999</v>
      </c>
      <c r="HM19">
        <v>20.1737</v>
      </c>
      <c r="HN19">
        <v>5.2404999999999999</v>
      </c>
      <c r="HO19">
        <v>11.9261</v>
      </c>
      <c r="HP19">
        <v>4.9966999999999997</v>
      </c>
      <c r="HQ19">
        <v>3.2970000000000002</v>
      </c>
      <c r="HR19">
        <v>9999</v>
      </c>
      <c r="HS19">
        <v>9999</v>
      </c>
      <c r="HT19">
        <v>9999</v>
      </c>
      <c r="HU19">
        <v>999.9</v>
      </c>
      <c r="HV19">
        <v>1.86615</v>
      </c>
      <c r="HW19">
        <v>1.86833</v>
      </c>
      <c r="HX19">
        <v>1.8653900000000001</v>
      </c>
      <c r="HY19">
        <v>1.86263</v>
      </c>
      <c r="HZ19">
        <v>1.8632200000000001</v>
      </c>
      <c r="IA19">
        <v>1.86442</v>
      </c>
      <c r="IB19">
        <v>1.8623400000000001</v>
      </c>
      <c r="IC19">
        <v>1.8702799999999999</v>
      </c>
      <c r="ID19">
        <v>5</v>
      </c>
      <c r="IE19">
        <v>0</v>
      </c>
      <c r="IF19">
        <v>0</v>
      </c>
      <c r="IG19">
        <v>0</v>
      </c>
      <c r="IH19" t="s">
        <v>434</v>
      </c>
      <c r="II19" t="s">
        <v>435</v>
      </c>
      <c r="IJ19" t="s">
        <v>436</v>
      </c>
      <c r="IK19" t="s">
        <v>436</v>
      </c>
      <c r="IL19" t="s">
        <v>436</v>
      </c>
      <c r="IM19" t="s">
        <v>436</v>
      </c>
      <c r="IN19">
        <v>0</v>
      </c>
      <c r="IO19">
        <v>100</v>
      </c>
      <c r="IP19">
        <v>100</v>
      </c>
      <c r="IQ19">
        <v>-5.1999999999999998E-2</v>
      </c>
      <c r="IR19">
        <v>-3.0000000000000001E-3</v>
      </c>
      <c r="IS19">
        <v>-8.6333333333413975E-2</v>
      </c>
      <c r="IT19">
        <v>0</v>
      </c>
      <c r="IU19">
        <v>0</v>
      </c>
      <c r="IV19">
        <v>0</v>
      </c>
      <c r="IW19">
        <v>-8.2950000000021618E-3</v>
      </c>
      <c r="IX19">
        <v>0</v>
      </c>
      <c r="IY19">
        <v>0</v>
      </c>
      <c r="IZ19">
        <v>0</v>
      </c>
      <c r="JA19">
        <v>-1</v>
      </c>
      <c r="JB19">
        <v>-1</v>
      </c>
      <c r="JC19">
        <v>-1</v>
      </c>
      <c r="JD19">
        <v>-1</v>
      </c>
      <c r="JE19">
        <v>37.4</v>
      </c>
      <c r="JF19">
        <v>37.299999999999997</v>
      </c>
      <c r="JG19">
        <v>0.159912</v>
      </c>
      <c r="JH19">
        <v>4.99878</v>
      </c>
      <c r="JI19">
        <v>1.3464400000000001</v>
      </c>
      <c r="JJ19">
        <v>2.2644000000000002</v>
      </c>
      <c r="JK19">
        <v>1.4489700000000001</v>
      </c>
      <c r="JL19">
        <v>2.34985</v>
      </c>
      <c r="JM19">
        <v>31.2591</v>
      </c>
      <c r="JN19">
        <v>24.087499999999999</v>
      </c>
      <c r="JO19">
        <v>2</v>
      </c>
      <c r="JP19">
        <v>238.45400000000001</v>
      </c>
      <c r="JQ19">
        <v>510.13600000000002</v>
      </c>
      <c r="JR19">
        <v>22.000299999999999</v>
      </c>
      <c r="JS19">
        <v>25.421700000000001</v>
      </c>
      <c r="JT19">
        <v>30</v>
      </c>
      <c r="JU19">
        <v>25.328399999999998</v>
      </c>
      <c r="JV19">
        <v>25.3917</v>
      </c>
      <c r="JW19">
        <v>-1</v>
      </c>
      <c r="JX19">
        <v>34.2577</v>
      </c>
      <c r="JY19">
        <v>70.135199999999998</v>
      </c>
      <c r="JZ19">
        <v>22</v>
      </c>
      <c r="KA19">
        <v>400</v>
      </c>
      <c r="KB19">
        <v>14.7087</v>
      </c>
      <c r="KC19">
        <v>103.04300000000001</v>
      </c>
      <c r="KD19">
        <v>102.83499999999999</v>
      </c>
    </row>
    <row r="20" spans="1:290" x14ac:dyDescent="0.35">
      <c r="A20">
        <v>2</v>
      </c>
      <c r="B20">
        <v>1716910558.5999999</v>
      </c>
      <c r="C20">
        <v>300</v>
      </c>
      <c r="D20" t="s">
        <v>437</v>
      </c>
      <c r="E20" t="s">
        <v>438</v>
      </c>
      <c r="F20">
        <v>15</v>
      </c>
      <c r="G20">
        <v>1716910550.599999</v>
      </c>
      <c r="H20">
        <f t="shared" si="0"/>
        <v>1.7106614741054559E-3</v>
      </c>
      <c r="I20">
        <f t="shared" si="1"/>
        <v>1.710661474105456</v>
      </c>
      <c r="J20">
        <f t="shared" si="2"/>
        <v>-1.9539485124656331</v>
      </c>
      <c r="K20">
        <f t="shared" si="3"/>
        <v>448.43319354838712</v>
      </c>
      <c r="L20">
        <f t="shared" si="4"/>
        <v>460.03775727264173</v>
      </c>
      <c r="M20">
        <f t="shared" si="5"/>
        <v>46.33628180114178</v>
      </c>
      <c r="N20">
        <f t="shared" si="6"/>
        <v>45.167437882559476</v>
      </c>
      <c r="O20">
        <f t="shared" si="7"/>
        <v>0.16663371752288283</v>
      </c>
      <c r="P20">
        <f t="shared" si="8"/>
        <v>2.9399763813590236</v>
      </c>
      <c r="Q20">
        <f t="shared" si="9"/>
        <v>0.16155902968586905</v>
      </c>
      <c r="R20">
        <f t="shared" si="10"/>
        <v>0.10141746061931284</v>
      </c>
      <c r="S20">
        <f t="shared" si="11"/>
        <v>0.17045793000000004</v>
      </c>
      <c r="T20">
        <f t="shared" si="12"/>
        <v>22.420985963968235</v>
      </c>
      <c r="U20">
        <f t="shared" si="13"/>
        <v>22.420985963968235</v>
      </c>
      <c r="V20">
        <f t="shared" si="14"/>
        <v>2.7224053074061048</v>
      </c>
      <c r="W20">
        <f t="shared" si="15"/>
        <v>60.042476314787265</v>
      </c>
      <c r="X20">
        <f t="shared" si="16"/>
        <v>1.6792092486320407</v>
      </c>
      <c r="Y20">
        <f t="shared" si="17"/>
        <v>2.7967021876785667</v>
      </c>
      <c r="Z20">
        <f t="shared" si="18"/>
        <v>1.0431960587740641</v>
      </c>
      <c r="AA20">
        <f t="shared" si="19"/>
        <v>-75.440171008050598</v>
      </c>
      <c r="AB20">
        <f t="shared" si="20"/>
        <v>70.318451864536627</v>
      </c>
      <c r="AC20">
        <f t="shared" si="21"/>
        <v>4.9401357054674504</v>
      </c>
      <c r="AD20">
        <f t="shared" si="22"/>
        <v>-1.1125508046518462E-2</v>
      </c>
      <c r="AE20">
        <f t="shared" si="23"/>
        <v>-2.1112919689152401</v>
      </c>
      <c r="AF20">
        <f t="shared" si="24"/>
        <v>1.7030691670763431</v>
      </c>
      <c r="AG20">
        <f t="shared" si="25"/>
        <v>-1.9539485124656331</v>
      </c>
      <c r="AH20">
        <v>453.36833627210927</v>
      </c>
      <c r="AI20">
        <v>455.83118787878772</v>
      </c>
      <c r="AJ20">
        <v>-1.5515097432129841E-2</v>
      </c>
      <c r="AK20">
        <v>67.065220654907819</v>
      </c>
      <c r="AL20">
        <f t="shared" si="26"/>
        <v>1.710661474105456</v>
      </c>
      <c r="AM20">
        <v>14.65266148692441</v>
      </c>
      <c r="AN20">
        <v>16.669793939393941</v>
      </c>
      <c r="AO20">
        <v>-1.352328544651567E-5</v>
      </c>
      <c r="AP20">
        <v>78.139242599428371</v>
      </c>
      <c r="AQ20">
        <v>241</v>
      </c>
      <c r="AR20">
        <v>48</v>
      </c>
      <c r="AS20">
        <f t="shared" si="27"/>
        <v>1</v>
      </c>
      <c r="AT20">
        <f t="shared" si="28"/>
        <v>0</v>
      </c>
      <c r="AU20">
        <f t="shared" si="29"/>
        <v>53936.170237799153</v>
      </c>
      <c r="AV20" t="s">
        <v>439</v>
      </c>
      <c r="AW20">
        <v>10175.700000000001</v>
      </c>
      <c r="AX20">
        <v>1376.836153846154</v>
      </c>
      <c r="AY20">
        <v>6871.9</v>
      </c>
      <c r="AZ20">
        <f t="shared" si="30"/>
        <v>0.79964258009485678</v>
      </c>
      <c r="BA20">
        <v>-1.9539485124656331</v>
      </c>
      <c r="BB20" t="s">
        <v>431</v>
      </c>
      <c r="BC20" t="s">
        <v>431</v>
      </c>
      <c r="BD20">
        <v>0</v>
      </c>
      <c r="BE20">
        <v>0</v>
      </c>
      <c r="BF20" t="e">
        <f t="shared" si="31"/>
        <v>#DIV/0!</v>
      </c>
      <c r="BG20">
        <v>0.5</v>
      </c>
      <c r="BH20">
        <f t="shared" si="32"/>
        <v>0.7536034800000001</v>
      </c>
      <c r="BI20">
        <f t="shared" si="33"/>
        <v>-1.9539485124656331</v>
      </c>
      <c r="BJ20" t="e">
        <f t="shared" si="34"/>
        <v>#DIV/0!</v>
      </c>
      <c r="BK20">
        <f t="shared" si="35"/>
        <v>0</v>
      </c>
      <c r="BL20" t="e">
        <f t="shared" si="36"/>
        <v>#DIV/0!</v>
      </c>
      <c r="BM20" t="e">
        <f t="shared" si="37"/>
        <v>#DIV/0!</v>
      </c>
      <c r="BN20" t="s">
        <v>431</v>
      </c>
      <c r="BO20">
        <v>0</v>
      </c>
      <c r="BP20" t="e">
        <f t="shared" si="38"/>
        <v>#DIV/0!</v>
      </c>
      <c r="BQ20" t="e">
        <f t="shared" si="39"/>
        <v>#DIV/0!</v>
      </c>
      <c r="BR20" t="e">
        <f t="shared" si="40"/>
        <v>#DIV/0!</v>
      </c>
      <c r="BS20" t="e">
        <f t="shared" si="41"/>
        <v>#DIV/0!</v>
      </c>
      <c r="BT20">
        <f t="shared" si="42"/>
        <v>0</v>
      </c>
      <c r="BU20">
        <f t="shared" si="43"/>
        <v>1.2505587182230542</v>
      </c>
      <c r="BV20" t="e">
        <f t="shared" si="44"/>
        <v>#DIV/0!</v>
      </c>
      <c r="BW20" t="e">
        <f t="shared" si="45"/>
        <v>#DIV/0!</v>
      </c>
      <c r="DF20">
        <f t="shared" si="46"/>
        <v>0.89714700000000014</v>
      </c>
      <c r="DG20">
        <f t="shared" si="47"/>
        <v>0.7536034800000001</v>
      </c>
      <c r="DH20">
        <f t="shared" si="48"/>
        <v>0.84</v>
      </c>
      <c r="DI20">
        <f t="shared" si="49"/>
        <v>0.19</v>
      </c>
      <c r="DJ20">
        <v>1716910550.599999</v>
      </c>
      <c r="DK20">
        <v>448.43319354838712</v>
      </c>
      <c r="DL20">
        <v>446.81732258064523</v>
      </c>
      <c r="DM20">
        <v>16.671593548387101</v>
      </c>
      <c r="DN20">
        <v>14.663503225806449</v>
      </c>
      <c r="DO20">
        <v>448.4341935483871</v>
      </c>
      <c r="DP20">
        <v>16.6765935483871</v>
      </c>
      <c r="DQ20">
        <v>500.37877419354851</v>
      </c>
      <c r="DR20">
        <v>100.62277419354839</v>
      </c>
      <c r="DS20">
        <v>0.10000577096774189</v>
      </c>
      <c r="DT20">
        <v>22.86463548387097</v>
      </c>
      <c r="DU20">
        <v>22.085474193548389</v>
      </c>
      <c r="DV20">
        <v>999.90000000000032</v>
      </c>
      <c r="DW20">
        <v>0</v>
      </c>
      <c r="DX20">
        <v>0</v>
      </c>
      <c r="DY20">
        <v>9997.2974193548398</v>
      </c>
      <c r="DZ20">
        <v>0</v>
      </c>
      <c r="EA20">
        <v>1.5289399999999999E-3</v>
      </c>
      <c r="EB20">
        <v>1.5652267741935479</v>
      </c>
      <c r="EC20">
        <v>455.9854516129032</v>
      </c>
      <c r="ED20">
        <v>453.46664516129022</v>
      </c>
      <c r="EE20">
        <v>2.0101661290322581</v>
      </c>
      <c r="EF20">
        <v>446.81732258064523</v>
      </c>
      <c r="EG20">
        <v>14.663503225806449</v>
      </c>
      <c r="EH20">
        <v>1.6777512903225811</v>
      </c>
      <c r="EI20">
        <v>1.475483870967742</v>
      </c>
      <c r="EJ20">
        <v>14.69211290322581</v>
      </c>
      <c r="EK20">
        <v>12.716438709677419</v>
      </c>
      <c r="EL20">
        <v>0.89714700000000014</v>
      </c>
      <c r="EM20">
        <v>0</v>
      </c>
      <c r="EN20">
        <v>0</v>
      </c>
      <c r="EO20">
        <v>0</v>
      </c>
      <c r="EP20">
        <v>1376.774516129032</v>
      </c>
      <c r="EQ20">
        <v>0.89714700000000014</v>
      </c>
      <c r="ER20">
        <v>54.506354838709683</v>
      </c>
      <c r="ES20">
        <v>-0.21177419354838711</v>
      </c>
      <c r="ET20">
        <v>34.59248387096774</v>
      </c>
      <c r="EU20">
        <v>39.148967741935479</v>
      </c>
      <c r="EV20">
        <v>36.618741935483861</v>
      </c>
      <c r="EW20">
        <v>39.784032258064499</v>
      </c>
      <c r="EX20">
        <v>38.009806451612882</v>
      </c>
      <c r="EY20">
        <v>0</v>
      </c>
      <c r="EZ20">
        <v>0</v>
      </c>
      <c r="FA20">
        <v>0</v>
      </c>
      <c r="FB20">
        <v>299.60000014305109</v>
      </c>
      <c r="FC20">
        <v>0</v>
      </c>
      <c r="FD20">
        <v>1376.836153846154</v>
      </c>
      <c r="FE20">
        <v>2.8834187598625571</v>
      </c>
      <c r="FF20">
        <v>1.4785299578085831</v>
      </c>
      <c r="FG20">
        <v>54.531269230769233</v>
      </c>
      <c r="FH20">
        <v>15</v>
      </c>
      <c r="FI20">
        <v>1716910586.5999999</v>
      </c>
      <c r="FJ20" t="s">
        <v>440</v>
      </c>
      <c r="FK20">
        <v>1716910583.5999999</v>
      </c>
      <c r="FL20">
        <v>1716910586.5999999</v>
      </c>
      <c r="FM20">
        <v>3</v>
      </c>
      <c r="FN20">
        <v>5.0999999999999997E-2</v>
      </c>
      <c r="FO20">
        <v>-2E-3</v>
      </c>
      <c r="FP20">
        <v>-1E-3</v>
      </c>
      <c r="FQ20">
        <v>-5.0000000000000001E-3</v>
      </c>
      <c r="FR20">
        <v>446</v>
      </c>
      <c r="FS20">
        <v>15</v>
      </c>
      <c r="FT20">
        <v>0.41</v>
      </c>
      <c r="FU20">
        <v>0.03</v>
      </c>
      <c r="FV20">
        <v>1.5635397499999999</v>
      </c>
      <c r="FW20">
        <v>4.4085590994368887E-2</v>
      </c>
      <c r="FX20">
        <v>2.441668686446832E-2</v>
      </c>
      <c r="FY20">
        <v>1</v>
      </c>
      <c r="FZ20">
        <v>448.39277635890761</v>
      </c>
      <c r="GA20">
        <v>-1.2104998436760599</v>
      </c>
      <c r="GB20">
        <v>9.0395432466667022E-2</v>
      </c>
      <c r="GC20">
        <v>0</v>
      </c>
      <c r="GD20">
        <v>2.0065087500000001</v>
      </c>
      <c r="GE20">
        <v>0.1057455534709177</v>
      </c>
      <c r="GF20">
        <v>1.07491897805137E-2</v>
      </c>
      <c r="GG20">
        <v>0</v>
      </c>
      <c r="GH20">
        <v>1</v>
      </c>
      <c r="GI20">
        <v>3</v>
      </c>
      <c r="GJ20" t="s">
        <v>441</v>
      </c>
      <c r="GK20">
        <v>2.9716200000000002</v>
      </c>
      <c r="GL20">
        <v>2.73908</v>
      </c>
      <c r="GM20">
        <v>0.109706</v>
      </c>
      <c r="GN20">
        <v>0.10899</v>
      </c>
      <c r="GO20">
        <v>8.4197800000000003E-2</v>
      </c>
      <c r="GP20">
        <v>7.6688000000000006E-2</v>
      </c>
      <c r="GQ20">
        <v>25796.1</v>
      </c>
      <c r="GR20">
        <v>29102</v>
      </c>
      <c r="GS20">
        <v>27649.4</v>
      </c>
      <c r="GT20">
        <v>31363.1</v>
      </c>
      <c r="GU20">
        <v>34366.199999999997</v>
      </c>
      <c r="GV20">
        <v>38947.199999999997</v>
      </c>
      <c r="GW20">
        <v>41789.800000000003</v>
      </c>
      <c r="GX20">
        <v>46527</v>
      </c>
      <c r="GY20">
        <v>1.4190499999999999</v>
      </c>
      <c r="GZ20">
        <v>1.9763500000000001</v>
      </c>
      <c r="HA20">
        <v>5.0730999999999998E-2</v>
      </c>
      <c r="HB20">
        <v>0</v>
      </c>
      <c r="HC20">
        <v>21.2486</v>
      </c>
      <c r="HD20">
        <v>999.9</v>
      </c>
      <c r="HE20">
        <v>55.7</v>
      </c>
      <c r="HF20">
        <v>25.9</v>
      </c>
      <c r="HG20">
        <v>18.5686</v>
      </c>
      <c r="HH20">
        <v>63.861199999999997</v>
      </c>
      <c r="HI20">
        <v>35.308500000000002</v>
      </c>
      <c r="HJ20">
        <v>1</v>
      </c>
      <c r="HK20">
        <v>-0.136514</v>
      </c>
      <c r="HL20">
        <v>0.114507</v>
      </c>
      <c r="HM20">
        <v>20.174499999999998</v>
      </c>
      <c r="HN20">
        <v>5.2423000000000002</v>
      </c>
      <c r="HO20">
        <v>11.9261</v>
      </c>
      <c r="HP20">
        <v>4.9972000000000003</v>
      </c>
      <c r="HQ20">
        <v>3.29698</v>
      </c>
      <c r="HR20">
        <v>9999</v>
      </c>
      <c r="HS20">
        <v>9999</v>
      </c>
      <c r="HT20">
        <v>9999</v>
      </c>
      <c r="HU20">
        <v>999.9</v>
      </c>
      <c r="HV20">
        <v>1.86615</v>
      </c>
      <c r="HW20">
        <v>1.86833</v>
      </c>
      <c r="HX20">
        <v>1.8653900000000001</v>
      </c>
      <c r="HY20">
        <v>1.8626400000000001</v>
      </c>
      <c r="HZ20">
        <v>1.86324</v>
      </c>
      <c r="IA20">
        <v>1.8644099999999999</v>
      </c>
      <c r="IB20">
        <v>1.8623499999999999</v>
      </c>
      <c r="IC20">
        <v>1.87035</v>
      </c>
      <c r="ID20">
        <v>5</v>
      </c>
      <c r="IE20">
        <v>0</v>
      </c>
      <c r="IF20">
        <v>0</v>
      </c>
      <c r="IG20">
        <v>0</v>
      </c>
      <c r="IH20" t="s">
        <v>434</v>
      </c>
      <c r="II20" t="s">
        <v>435</v>
      </c>
      <c r="IJ20" t="s">
        <v>436</v>
      </c>
      <c r="IK20" t="s">
        <v>436</v>
      </c>
      <c r="IL20" t="s">
        <v>436</v>
      </c>
      <c r="IM20" t="s">
        <v>436</v>
      </c>
      <c r="IN20">
        <v>0</v>
      </c>
      <c r="IO20">
        <v>100</v>
      </c>
      <c r="IP20">
        <v>100</v>
      </c>
      <c r="IQ20">
        <v>-1E-3</v>
      </c>
      <c r="IR20">
        <v>-5.0000000000000001E-3</v>
      </c>
      <c r="IS20">
        <v>-5.1649999999995089E-2</v>
      </c>
      <c r="IT20">
        <v>0</v>
      </c>
      <c r="IU20">
        <v>0</v>
      </c>
      <c r="IV20">
        <v>0</v>
      </c>
      <c r="IW20">
        <v>-2.9250000000047289E-3</v>
      </c>
      <c r="IX20">
        <v>0</v>
      </c>
      <c r="IY20">
        <v>0</v>
      </c>
      <c r="IZ20">
        <v>0</v>
      </c>
      <c r="JA20">
        <v>-1</v>
      </c>
      <c r="JB20">
        <v>-1</v>
      </c>
      <c r="JC20">
        <v>-1</v>
      </c>
      <c r="JD20">
        <v>-1</v>
      </c>
      <c r="JE20">
        <v>4.7</v>
      </c>
      <c r="JF20">
        <v>4.5999999999999996</v>
      </c>
      <c r="JG20">
        <v>0.159912</v>
      </c>
      <c r="JH20">
        <v>4.99878</v>
      </c>
      <c r="JI20">
        <v>1.3476600000000001</v>
      </c>
      <c r="JJ20">
        <v>2.2644000000000002</v>
      </c>
      <c r="JK20">
        <v>1.4489700000000001</v>
      </c>
      <c r="JL20">
        <v>2.21191</v>
      </c>
      <c r="JM20">
        <v>31.3462</v>
      </c>
      <c r="JN20">
        <v>24.087499999999999</v>
      </c>
      <c r="JO20">
        <v>2</v>
      </c>
      <c r="JP20">
        <v>238.541</v>
      </c>
      <c r="JQ20">
        <v>509.23599999999999</v>
      </c>
      <c r="JR20">
        <v>22.000800000000002</v>
      </c>
      <c r="JS20">
        <v>25.378900000000002</v>
      </c>
      <c r="JT20">
        <v>30</v>
      </c>
      <c r="JU20">
        <v>25.285900000000002</v>
      </c>
      <c r="JV20">
        <v>25.3492</v>
      </c>
      <c r="JW20">
        <v>-1</v>
      </c>
      <c r="JX20">
        <v>33.856400000000001</v>
      </c>
      <c r="JY20">
        <v>68.271100000000004</v>
      </c>
      <c r="JZ20">
        <v>22</v>
      </c>
      <c r="KA20">
        <v>400</v>
      </c>
      <c r="KB20">
        <v>14.693899999999999</v>
      </c>
      <c r="KC20">
        <v>103.036</v>
      </c>
      <c r="KD20">
        <v>102.824</v>
      </c>
    </row>
    <row r="21" spans="1:290" x14ac:dyDescent="0.35">
      <c r="A21">
        <v>3</v>
      </c>
      <c r="B21">
        <v>1716910859</v>
      </c>
      <c r="C21">
        <v>600.40000009536743</v>
      </c>
      <c r="D21" t="s">
        <v>442</v>
      </c>
      <c r="E21" t="s">
        <v>443</v>
      </c>
      <c r="F21">
        <v>15</v>
      </c>
      <c r="G21">
        <v>1716910851</v>
      </c>
      <c r="H21">
        <f t="shared" si="0"/>
        <v>1.7033157374036435E-3</v>
      </c>
      <c r="I21">
        <f t="shared" si="1"/>
        <v>1.7033157374036436</v>
      </c>
      <c r="J21">
        <f t="shared" si="2"/>
        <v>-1.9078792173357713</v>
      </c>
      <c r="K21">
        <f t="shared" si="3"/>
        <v>442.89777419354851</v>
      </c>
      <c r="L21">
        <f t="shared" si="4"/>
        <v>454.19681498030019</v>
      </c>
      <c r="M21">
        <f t="shared" si="5"/>
        <v>45.745818405977829</v>
      </c>
      <c r="N21">
        <f t="shared" si="6"/>
        <v>44.607801029050833</v>
      </c>
      <c r="O21">
        <f t="shared" si="7"/>
        <v>0.16632568148322058</v>
      </c>
      <c r="P21">
        <f t="shared" si="8"/>
        <v>2.9404263917905502</v>
      </c>
      <c r="Q21">
        <f t="shared" si="9"/>
        <v>0.16127018033037827</v>
      </c>
      <c r="R21">
        <f t="shared" si="10"/>
        <v>0.10123527944400612</v>
      </c>
      <c r="S21">
        <f t="shared" si="11"/>
        <v>0.17045793000000004</v>
      </c>
      <c r="T21">
        <f t="shared" si="12"/>
        <v>22.417331044900351</v>
      </c>
      <c r="U21">
        <f t="shared" si="13"/>
        <v>22.417331044900351</v>
      </c>
      <c r="V21">
        <f t="shared" si="14"/>
        <v>2.7218004720543765</v>
      </c>
      <c r="W21">
        <f t="shared" si="15"/>
        <v>60.13705842916692</v>
      </c>
      <c r="X21">
        <f t="shared" si="16"/>
        <v>1.681281242823357</v>
      </c>
      <c r="Y21">
        <f t="shared" si="17"/>
        <v>2.7957490551415516</v>
      </c>
      <c r="Z21">
        <f t="shared" si="18"/>
        <v>1.0405192292310195</v>
      </c>
      <c r="AA21">
        <f t="shared" si="19"/>
        <v>-75.116224019500677</v>
      </c>
      <c r="AB21">
        <f t="shared" si="20"/>
        <v>70.016781749755964</v>
      </c>
      <c r="AC21">
        <f t="shared" si="21"/>
        <v>4.9179578315586889</v>
      </c>
      <c r="AD21">
        <f t="shared" si="22"/>
        <v>-1.1026508186020578E-2</v>
      </c>
      <c r="AE21">
        <f t="shared" si="23"/>
        <v>-2.0609452084775408</v>
      </c>
      <c r="AF21">
        <f t="shared" si="24"/>
        <v>1.7086577832271976</v>
      </c>
      <c r="AG21">
        <f t="shared" si="25"/>
        <v>-1.9078792173357713</v>
      </c>
      <c r="AH21">
        <v>447.82656264210488</v>
      </c>
      <c r="AI21">
        <v>450.31944848484841</v>
      </c>
      <c r="AJ21">
        <v>-3.122086440200382E-2</v>
      </c>
      <c r="AK21">
        <v>67.064638790192262</v>
      </c>
      <c r="AL21">
        <f t="shared" si="26"/>
        <v>1.7033157374036436</v>
      </c>
      <c r="AM21">
        <v>14.678636071939581</v>
      </c>
      <c r="AN21">
        <v>16.686995151515141</v>
      </c>
      <c r="AO21">
        <v>-1.0796607614969321E-6</v>
      </c>
      <c r="AP21">
        <v>78.136968010224919</v>
      </c>
      <c r="AQ21">
        <v>241</v>
      </c>
      <c r="AR21">
        <v>48</v>
      </c>
      <c r="AS21">
        <f t="shared" si="27"/>
        <v>1</v>
      </c>
      <c r="AT21">
        <f t="shared" si="28"/>
        <v>0</v>
      </c>
      <c r="AU21">
        <f t="shared" si="29"/>
        <v>53950.339539844135</v>
      </c>
      <c r="AV21" t="s">
        <v>444</v>
      </c>
      <c r="AW21">
        <v>10176.1</v>
      </c>
      <c r="AX21">
        <v>1378.4442307692309</v>
      </c>
      <c r="AY21">
        <v>6820.64</v>
      </c>
      <c r="AZ21">
        <f t="shared" si="30"/>
        <v>0.79790104289784669</v>
      </c>
      <c r="BA21">
        <v>-1.9078792173356769</v>
      </c>
      <c r="BB21" t="s">
        <v>431</v>
      </c>
      <c r="BC21" t="s">
        <v>431</v>
      </c>
      <c r="BD21">
        <v>0</v>
      </c>
      <c r="BE21">
        <v>0</v>
      </c>
      <c r="BF21" t="e">
        <f t="shared" si="31"/>
        <v>#DIV/0!</v>
      </c>
      <c r="BG21">
        <v>0.5</v>
      </c>
      <c r="BH21">
        <f t="shared" si="32"/>
        <v>0.7536034800000001</v>
      </c>
      <c r="BI21">
        <f t="shared" si="33"/>
        <v>-1.9078792173357713</v>
      </c>
      <c r="BJ21" t="e">
        <f t="shared" si="34"/>
        <v>#DIV/0!</v>
      </c>
      <c r="BK21">
        <f t="shared" si="35"/>
        <v>-1.2522362170240813E-13</v>
      </c>
      <c r="BL21" t="e">
        <f t="shared" si="36"/>
        <v>#DIV/0!</v>
      </c>
      <c r="BM21" t="e">
        <f t="shared" si="37"/>
        <v>#DIV/0!</v>
      </c>
      <c r="BN21" t="s">
        <v>431</v>
      </c>
      <c r="BO21">
        <v>0</v>
      </c>
      <c r="BP21" t="e">
        <f t="shared" si="38"/>
        <v>#DIV/0!</v>
      </c>
      <c r="BQ21" t="e">
        <f t="shared" si="39"/>
        <v>#DIV/0!</v>
      </c>
      <c r="BR21" t="e">
        <f t="shared" si="40"/>
        <v>#DIV/0!</v>
      </c>
      <c r="BS21" t="e">
        <f t="shared" si="41"/>
        <v>#DIV/0!</v>
      </c>
      <c r="BT21">
        <f t="shared" si="42"/>
        <v>0</v>
      </c>
      <c r="BU21">
        <f t="shared" si="43"/>
        <v>1.253288247836051</v>
      </c>
      <c r="BV21" t="e">
        <f t="shared" si="44"/>
        <v>#DIV/0!</v>
      </c>
      <c r="BW21" t="e">
        <f t="shared" si="45"/>
        <v>#DIV/0!</v>
      </c>
      <c r="DF21">
        <f t="shared" si="46"/>
        <v>0.89714700000000014</v>
      </c>
      <c r="DG21">
        <f t="shared" si="47"/>
        <v>0.7536034800000001</v>
      </c>
      <c r="DH21">
        <f t="shared" si="48"/>
        <v>0.84</v>
      </c>
      <c r="DI21">
        <f t="shared" si="49"/>
        <v>0.19</v>
      </c>
      <c r="DJ21">
        <v>1716910851</v>
      </c>
      <c r="DK21">
        <v>442.89777419354851</v>
      </c>
      <c r="DL21">
        <v>441.33393548387102</v>
      </c>
      <c r="DM21">
        <v>16.69294838709677</v>
      </c>
      <c r="DN21">
        <v>14.67830967741936</v>
      </c>
      <c r="DO21">
        <v>442.97777419354838</v>
      </c>
      <c r="DP21">
        <v>16.69594838709677</v>
      </c>
      <c r="DQ21">
        <v>500.37812903225807</v>
      </c>
      <c r="DR21">
        <v>100.6180322580645</v>
      </c>
      <c r="DS21">
        <v>0.1000196903225806</v>
      </c>
      <c r="DT21">
        <v>22.859009677419358</v>
      </c>
      <c r="DU21">
        <v>22.07196129032258</v>
      </c>
      <c r="DV21">
        <v>999.90000000000032</v>
      </c>
      <c r="DW21">
        <v>0</v>
      </c>
      <c r="DX21">
        <v>0</v>
      </c>
      <c r="DY21">
        <v>10000.32870967742</v>
      </c>
      <c r="DZ21">
        <v>0</v>
      </c>
      <c r="EA21">
        <v>1.5289399999999999E-3</v>
      </c>
      <c r="EB21">
        <v>1.643285161290323</v>
      </c>
      <c r="EC21">
        <v>450.49658064516137</v>
      </c>
      <c r="ED21">
        <v>447.90835483870961</v>
      </c>
      <c r="EE21">
        <v>2.0130829032258069</v>
      </c>
      <c r="EF21">
        <v>441.33393548387102</v>
      </c>
      <c r="EG21">
        <v>14.67830967741936</v>
      </c>
      <c r="EH21">
        <v>1.679456451612902</v>
      </c>
      <c r="EI21">
        <v>1.4769041935483871</v>
      </c>
      <c r="EJ21">
        <v>14.70783225806451</v>
      </c>
      <c r="EK21">
        <v>12.731119354838709</v>
      </c>
      <c r="EL21">
        <v>0.89714700000000014</v>
      </c>
      <c r="EM21">
        <v>0</v>
      </c>
      <c r="EN21">
        <v>0</v>
      </c>
      <c r="EO21">
        <v>0</v>
      </c>
      <c r="EP21">
        <v>1378.375806451613</v>
      </c>
      <c r="EQ21">
        <v>0.89714700000000014</v>
      </c>
      <c r="ER21">
        <v>46.971258064516142</v>
      </c>
      <c r="ES21">
        <v>-0.19432258064516131</v>
      </c>
      <c r="ET21">
        <v>34.71951612903225</v>
      </c>
      <c r="EU21">
        <v>39.479580645161271</v>
      </c>
      <c r="EV21">
        <v>36.790064516129029</v>
      </c>
      <c r="EW21">
        <v>40.298096774193517</v>
      </c>
      <c r="EX21">
        <v>38.21545161290323</v>
      </c>
      <c r="EY21">
        <v>0</v>
      </c>
      <c r="EZ21">
        <v>0</v>
      </c>
      <c r="FA21">
        <v>0</v>
      </c>
      <c r="FB21">
        <v>300</v>
      </c>
      <c r="FC21">
        <v>0</v>
      </c>
      <c r="FD21">
        <v>1378.4442307692309</v>
      </c>
      <c r="FE21">
        <v>2.7941880275208968</v>
      </c>
      <c r="FF21">
        <v>24.588820482811549</v>
      </c>
      <c r="FG21">
        <v>47.163807692307692</v>
      </c>
      <c r="FH21">
        <v>15</v>
      </c>
      <c r="FI21">
        <v>1716910887.5</v>
      </c>
      <c r="FJ21" t="s">
        <v>445</v>
      </c>
      <c r="FK21">
        <v>1716910876</v>
      </c>
      <c r="FL21">
        <v>1716910887.5</v>
      </c>
      <c r="FM21">
        <v>4</v>
      </c>
      <c r="FN21">
        <v>-0.08</v>
      </c>
      <c r="FO21">
        <v>2E-3</v>
      </c>
      <c r="FP21">
        <v>-0.08</v>
      </c>
      <c r="FQ21">
        <v>-3.0000000000000001E-3</v>
      </c>
      <c r="FR21">
        <v>441</v>
      </c>
      <c r="FS21">
        <v>15</v>
      </c>
      <c r="FT21">
        <v>0.19</v>
      </c>
      <c r="FU21">
        <v>0.05</v>
      </c>
      <c r="FV21">
        <v>1.6194868292682929</v>
      </c>
      <c r="FW21">
        <v>0.33146613240418349</v>
      </c>
      <c r="FX21">
        <v>6.0201884924668637E-2</v>
      </c>
      <c r="FY21">
        <v>1</v>
      </c>
      <c r="FZ21">
        <v>442.98313559250778</v>
      </c>
      <c r="GA21">
        <v>-1.140520323438226</v>
      </c>
      <c r="GB21">
        <v>8.2884938225703864E-2</v>
      </c>
      <c r="GC21">
        <v>0</v>
      </c>
      <c r="GD21">
        <v>2.0107860975609761</v>
      </c>
      <c r="GE21">
        <v>1.343790940766899E-2</v>
      </c>
      <c r="GF21">
        <v>5.9580451361281707E-3</v>
      </c>
      <c r="GG21">
        <v>1</v>
      </c>
      <c r="GH21">
        <v>2</v>
      </c>
      <c r="GI21">
        <v>3</v>
      </c>
      <c r="GJ21" t="s">
        <v>446</v>
      </c>
      <c r="GK21">
        <v>2.9717600000000002</v>
      </c>
      <c r="GL21">
        <v>2.7393200000000002</v>
      </c>
      <c r="GM21">
        <v>0.108699</v>
      </c>
      <c r="GN21">
        <v>0.10800700000000001</v>
      </c>
      <c r="GO21">
        <v>8.4275000000000003E-2</v>
      </c>
      <c r="GP21">
        <v>7.6792299999999994E-2</v>
      </c>
      <c r="GQ21">
        <v>25823.200000000001</v>
      </c>
      <c r="GR21">
        <v>29132.2</v>
      </c>
      <c r="GS21">
        <v>27647.1</v>
      </c>
      <c r="GT21">
        <v>31360.9</v>
      </c>
      <c r="GU21">
        <v>34361</v>
      </c>
      <c r="GV21">
        <v>38940.6</v>
      </c>
      <c r="GW21">
        <v>41787</v>
      </c>
      <c r="GX21">
        <v>46524.4</v>
      </c>
      <c r="GY21">
        <v>1.4194</v>
      </c>
      <c r="GZ21">
        <v>1.9759</v>
      </c>
      <c r="HA21">
        <v>5.1096099999999998E-2</v>
      </c>
      <c r="HB21">
        <v>0</v>
      </c>
      <c r="HC21">
        <v>21.224699999999999</v>
      </c>
      <c r="HD21">
        <v>999.9</v>
      </c>
      <c r="HE21">
        <v>55</v>
      </c>
      <c r="HF21">
        <v>26.1</v>
      </c>
      <c r="HG21">
        <v>18.555</v>
      </c>
      <c r="HH21">
        <v>63.911200000000001</v>
      </c>
      <c r="HI21">
        <v>36.558500000000002</v>
      </c>
      <c r="HJ21">
        <v>1</v>
      </c>
      <c r="HK21">
        <v>-0.138819</v>
      </c>
      <c r="HL21">
        <v>0.108753</v>
      </c>
      <c r="HM21">
        <v>20.174199999999999</v>
      </c>
      <c r="HN21">
        <v>5.24125</v>
      </c>
      <c r="HO21">
        <v>11.9261</v>
      </c>
      <c r="HP21">
        <v>4.9971500000000004</v>
      </c>
      <c r="HQ21">
        <v>3.2970000000000002</v>
      </c>
      <c r="HR21">
        <v>9999</v>
      </c>
      <c r="HS21">
        <v>9999</v>
      </c>
      <c r="HT21">
        <v>9999</v>
      </c>
      <c r="HU21">
        <v>999.9</v>
      </c>
      <c r="HV21">
        <v>1.86615</v>
      </c>
      <c r="HW21">
        <v>1.86832</v>
      </c>
      <c r="HX21">
        <v>1.8653900000000001</v>
      </c>
      <c r="HY21">
        <v>1.8626400000000001</v>
      </c>
      <c r="HZ21">
        <v>1.8632500000000001</v>
      </c>
      <c r="IA21">
        <v>1.8644400000000001</v>
      </c>
      <c r="IB21">
        <v>1.8623400000000001</v>
      </c>
      <c r="IC21">
        <v>1.8703099999999999</v>
      </c>
      <c r="ID21">
        <v>5</v>
      </c>
      <c r="IE21">
        <v>0</v>
      </c>
      <c r="IF21">
        <v>0</v>
      </c>
      <c r="IG21">
        <v>0</v>
      </c>
      <c r="IH21" t="s">
        <v>434</v>
      </c>
      <c r="II21" t="s">
        <v>435</v>
      </c>
      <c r="IJ21" t="s">
        <v>436</v>
      </c>
      <c r="IK21" t="s">
        <v>436</v>
      </c>
      <c r="IL21" t="s">
        <v>436</v>
      </c>
      <c r="IM21" t="s">
        <v>436</v>
      </c>
      <c r="IN21">
        <v>0</v>
      </c>
      <c r="IO21">
        <v>100</v>
      </c>
      <c r="IP21">
        <v>100</v>
      </c>
      <c r="IQ21">
        <v>-0.08</v>
      </c>
      <c r="IR21">
        <v>-3.0000000000000001E-3</v>
      </c>
      <c r="IS21">
        <v>-5.9999999996307452E-4</v>
      </c>
      <c r="IT21">
        <v>0</v>
      </c>
      <c r="IU21">
        <v>0</v>
      </c>
      <c r="IV21">
        <v>0</v>
      </c>
      <c r="IW21">
        <v>-4.5499999999982776E-3</v>
      </c>
      <c r="IX21">
        <v>0</v>
      </c>
      <c r="IY21">
        <v>0</v>
      </c>
      <c r="IZ21">
        <v>0</v>
      </c>
      <c r="JA21">
        <v>-1</v>
      </c>
      <c r="JB21">
        <v>-1</v>
      </c>
      <c r="JC21">
        <v>-1</v>
      </c>
      <c r="JD21">
        <v>-1</v>
      </c>
      <c r="JE21">
        <v>4.5999999999999996</v>
      </c>
      <c r="JF21">
        <v>4.5</v>
      </c>
      <c r="JG21">
        <v>0.159912</v>
      </c>
      <c r="JH21">
        <v>4.99878</v>
      </c>
      <c r="JI21">
        <v>1.3464400000000001</v>
      </c>
      <c r="JJ21">
        <v>2.2644000000000002</v>
      </c>
      <c r="JK21">
        <v>1.4489700000000001</v>
      </c>
      <c r="JL21">
        <v>2.4389599999999998</v>
      </c>
      <c r="JM21">
        <v>31.433299999999999</v>
      </c>
      <c r="JN21">
        <v>24.113800000000001</v>
      </c>
      <c r="JO21">
        <v>2</v>
      </c>
      <c r="JP21">
        <v>238.56100000000001</v>
      </c>
      <c r="JQ21">
        <v>508.63799999999998</v>
      </c>
      <c r="JR21">
        <v>22.0002</v>
      </c>
      <c r="JS21">
        <v>25.351199999999999</v>
      </c>
      <c r="JT21">
        <v>30.0001</v>
      </c>
      <c r="JU21">
        <v>25.255199999999999</v>
      </c>
      <c r="JV21">
        <v>25.317299999999999</v>
      </c>
      <c r="JW21">
        <v>-1</v>
      </c>
      <c r="JX21">
        <v>33.466700000000003</v>
      </c>
      <c r="JY21">
        <v>66.980500000000006</v>
      </c>
      <c r="JZ21">
        <v>22</v>
      </c>
      <c r="KA21">
        <v>400</v>
      </c>
      <c r="KB21">
        <v>14.710800000000001</v>
      </c>
      <c r="KC21">
        <v>103.029</v>
      </c>
      <c r="KD21">
        <v>102.818</v>
      </c>
    </row>
    <row r="22" spans="1:290" x14ac:dyDescent="0.35">
      <c r="A22">
        <v>4</v>
      </c>
      <c r="B22">
        <v>1716911159</v>
      </c>
      <c r="C22">
        <v>900.40000009536743</v>
      </c>
      <c r="D22" t="s">
        <v>447</v>
      </c>
      <c r="E22" t="s">
        <v>448</v>
      </c>
      <c r="F22">
        <v>15</v>
      </c>
      <c r="G22">
        <v>1716911151.25</v>
      </c>
      <c r="H22">
        <f t="shared" si="0"/>
        <v>1.6899718891103333E-3</v>
      </c>
      <c r="I22">
        <f t="shared" si="1"/>
        <v>1.6899718891103332</v>
      </c>
      <c r="J22">
        <f t="shared" si="2"/>
        <v>-1.7838063827906883</v>
      </c>
      <c r="K22">
        <f t="shared" si="3"/>
        <v>438.9704333333334</v>
      </c>
      <c r="L22">
        <f t="shared" si="4"/>
        <v>449.20028073998833</v>
      </c>
      <c r="M22">
        <f t="shared" si="5"/>
        <v>45.240154175798359</v>
      </c>
      <c r="N22">
        <f t="shared" si="6"/>
        <v>44.209879054176511</v>
      </c>
      <c r="O22">
        <f t="shared" si="7"/>
        <v>0.16594594750698702</v>
      </c>
      <c r="P22">
        <f t="shared" si="8"/>
        <v>2.9399883792097663</v>
      </c>
      <c r="Q22">
        <f t="shared" si="9"/>
        <v>0.16091240288068012</v>
      </c>
      <c r="R22">
        <f t="shared" si="10"/>
        <v>0.10100977775689948</v>
      </c>
      <c r="S22">
        <f t="shared" si="11"/>
        <v>0.17045793000000004</v>
      </c>
      <c r="T22">
        <f t="shared" si="12"/>
        <v>22.409378388102187</v>
      </c>
      <c r="U22">
        <f t="shared" si="13"/>
        <v>22.409378388102187</v>
      </c>
      <c r="V22">
        <f t="shared" si="14"/>
        <v>2.7204848306005154</v>
      </c>
      <c r="W22">
        <f t="shared" si="15"/>
        <v>60.343618498003579</v>
      </c>
      <c r="X22">
        <f t="shared" si="16"/>
        <v>1.6858956499379334</v>
      </c>
      <c r="Y22">
        <f t="shared" si="17"/>
        <v>2.793825912169503</v>
      </c>
      <c r="Z22">
        <f t="shared" si="18"/>
        <v>1.034589180662582</v>
      </c>
      <c r="AA22">
        <f t="shared" si="19"/>
        <v>-74.527760309765696</v>
      </c>
      <c r="AB22">
        <f t="shared" si="20"/>
        <v>69.46686523179568</v>
      </c>
      <c r="AC22">
        <f t="shared" si="21"/>
        <v>4.8795806816886138</v>
      </c>
      <c r="AD22">
        <f t="shared" si="22"/>
        <v>-1.0856466281396138E-2</v>
      </c>
      <c r="AE22">
        <f t="shared" si="23"/>
        <v>-2.0095063398266086</v>
      </c>
      <c r="AF22">
        <f t="shared" si="24"/>
        <v>1.686192450695883</v>
      </c>
      <c r="AG22">
        <f t="shared" si="25"/>
        <v>-1.7838063827906883</v>
      </c>
      <c r="AH22">
        <v>443.97041754243418</v>
      </c>
      <c r="AI22">
        <v>446.25281818181799</v>
      </c>
      <c r="AJ22">
        <v>-2.033338473930844E-2</v>
      </c>
      <c r="AK22">
        <v>67.065545812023018</v>
      </c>
      <c r="AL22">
        <f t="shared" si="26"/>
        <v>1.6899718891103332</v>
      </c>
      <c r="AM22">
        <v>14.75289021160885</v>
      </c>
      <c r="AN22">
        <v>16.745249696969701</v>
      </c>
      <c r="AO22">
        <v>2.2747448396392069E-5</v>
      </c>
      <c r="AP22">
        <v>78.140405851084026</v>
      </c>
      <c r="AQ22">
        <v>242</v>
      </c>
      <c r="AR22">
        <v>48</v>
      </c>
      <c r="AS22">
        <f t="shared" si="27"/>
        <v>1</v>
      </c>
      <c r="AT22">
        <f t="shared" si="28"/>
        <v>0</v>
      </c>
      <c r="AU22">
        <f t="shared" si="29"/>
        <v>53939.398269088146</v>
      </c>
      <c r="AV22" t="s">
        <v>449</v>
      </c>
      <c r="AW22">
        <v>10174.5</v>
      </c>
      <c r="AX22">
        <v>1381.1512</v>
      </c>
      <c r="AY22">
        <v>6778.66</v>
      </c>
      <c r="AZ22">
        <f t="shared" si="30"/>
        <v>0.79625011432938075</v>
      </c>
      <c r="BA22">
        <v>-1.7838063827906889</v>
      </c>
      <c r="BB22" t="s">
        <v>431</v>
      </c>
      <c r="BC22" t="s">
        <v>431</v>
      </c>
      <c r="BD22">
        <v>0</v>
      </c>
      <c r="BE22">
        <v>0</v>
      </c>
      <c r="BF22" t="e">
        <f t="shared" si="31"/>
        <v>#DIV/0!</v>
      </c>
      <c r="BG22">
        <v>0.5</v>
      </c>
      <c r="BH22">
        <f t="shared" si="32"/>
        <v>0.7536034800000001</v>
      </c>
      <c r="BI22">
        <f t="shared" si="33"/>
        <v>-1.7838063827906883</v>
      </c>
      <c r="BJ22" t="e">
        <f t="shared" si="34"/>
        <v>#DIV/0!</v>
      </c>
      <c r="BK22">
        <f t="shared" si="35"/>
        <v>8.8393144731111621E-16</v>
      </c>
      <c r="BL22" t="e">
        <f t="shared" si="36"/>
        <v>#DIV/0!</v>
      </c>
      <c r="BM22" t="e">
        <f t="shared" si="37"/>
        <v>#DIV/0!</v>
      </c>
      <c r="BN22" t="s">
        <v>431</v>
      </c>
      <c r="BO22">
        <v>0</v>
      </c>
      <c r="BP22" t="e">
        <f t="shared" si="38"/>
        <v>#DIV/0!</v>
      </c>
      <c r="BQ22" t="e">
        <f t="shared" si="39"/>
        <v>#DIV/0!</v>
      </c>
      <c r="BR22" t="e">
        <f t="shared" si="40"/>
        <v>#DIV/0!</v>
      </c>
      <c r="BS22" t="e">
        <f t="shared" si="41"/>
        <v>#DIV/0!</v>
      </c>
      <c r="BT22">
        <f t="shared" si="42"/>
        <v>0</v>
      </c>
      <c r="BU22">
        <f t="shared" si="43"/>
        <v>1.2558867898464567</v>
      </c>
      <c r="BV22" t="e">
        <f t="shared" si="44"/>
        <v>#DIV/0!</v>
      </c>
      <c r="BW22" t="e">
        <f t="shared" si="45"/>
        <v>#DIV/0!</v>
      </c>
      <c r="DF22">
        <f t="shared" si="46"/>
        <v>0.89714700000000014</v>
      </c>
      <c r="DG22">
        <f t="shared" si="47"/>
        <v>0.7536034800000001</v>
      </c>
      <c r="DH22">
        <f t="shared" si="48"/>
        <v>0.84</v>
      </c>
      <c r="DI22">
        <f t="shared" si="49"/>
        <v>0.19</v>
      </c>
      <c r="DJ22">
        <v>1716911151.25</v>
      </c>
      <c r="DK22">
        <v>438.9704333333334</v>
      </c>
      <c r="DL22">
        <v>437.44839999999988</v>
      </c>
      <c r="DM22">
        <v>16.739660000000001</v>
      </c>
      <c r="DN22">
        <v>14.7516</v>
      </c>
      <c r="DO22">
        <v>438.95943333333338</v>
      </c>
      <c r="DP22">
        <v>16.74466</v>
      </c>
      <c r="DQ22">
        <v>500.37709999999998</v>
      </c>
      <c r="DR22">
        <v>100.6126666666666</v>
      </c>
      <c r="DS22">
        <v>9.9991173333333322E-2</v>
      </c>
      <c r="DT22">
        <v>22.847653333333341</v>
      </c>
      <c r="DU22">
        <v>22.05813333333333</v>
      </c>
      <c r="DV22">
        <v>999.9000000000002</v>
      </c>
      <c r="DW22">
        <v>0</v>
      </c>
      <c r="DX22">
        <v>0</v>
      </c>
      <c r="DY22">
        <v>9998.369999999999</v>
      </c>
      <c r="DZ22">
        <v>0</v>
      </c>
      <c r="EA22">
        <v>1.5289399999999999E-3</v>
      </c>
      <c r="EB22">
        <v>1.430830666666667</v>
      </c>
      <c r="EC22">
        <v>446.35203333333328</v>
      </c>
      <c r="ED22">
        <v>443.99806666666672</v>
      </c>
      <c r="EE22">
        <v>1.990285333333333</v>
      </c>
      <c r="EF22">
        <v>437.44839999999988</v>
      </c>
      <c r="EG22">
        <v>14.7516</v>
      </c>
      <c r="EH22">
        <v>1.684444666666667</v>
      </c>
      <c r="EI22">
        <v>1.484196333333333</v>
      </c>
      <c r="EJ22">
        <v>14.753816666666671</v>
      </c>
      <c r="EK22">
        <v>12.806319999999999</v>
      </c>
      <c r="EL22">
        <v>0.89714700000000014</v>
      </c>
      <c r="EM22">
        <v>0</v>
      </c>
      <c r="EN22">
        <v>0</v>
      </c>
      <c r="EO22">
        <v>0</v>
      </c>
      <c r="EP22">
        <v>1381.1246666666671</v>
      </c>
      <c r="EQ22">
        <v>0.89714700000000014</v>
      </c>
      <c r="ER22">
        <v>63.495900000000013</v>
      </c>
      <c r="ES22">
        <v>-0.22486666666666669</v>
      </c>
      <c r="ET22">
        <v>34.824599999999997</v>
      </c>
      <c r="EU22">
        <v>39.716399999999993</v>
      </c>
      <c r="EV22">
        <v>36.908066666666663</v>
      </c>
      <c r="EW22">
        <v>40.716399999999993</v>
      </c>
      <c r="EX22">
        <v>38.362333333333332</v>
      </c>
      <c r="EY22">
        <v>0</v>
      </c>
      <c r="EZ22">
        <v>0</v>
      </c>
      <c r="FA22">
        <v>0</v>
      </c>
      <c r="FB22">
        <v>299.20000004768372</v>
      </c>
      <c r="FC22">
        <v>0</v>
      </c>
      <c r="FD22">
        <v>1381.1512</v>
      </c>
      <c r="FE22">
        <v>1.7415384937587699</v>
      </c>
      <c r="FF22">
        <v>18.987846145568788</v>
      </c>
      <c r="FG22">
        <v>63.638640000000002</v>
      </c>
      <c r="FH22">
        <v>15</v>
      </c>
      <c r="FI22">
        <v>1716911180.5</v>
      </c>
      <c r="FJ22" t="s">
        <v>450</v>
      </c>
      <c r="FK22">
        <v>1716911180.5</v>
      </c>
      <c r="FL22">
        <v>1716911179.5</v>
      </c>
      <c r="FM22">
        <v>5</v>
      </c>
      <c r="FN22">
        <v>9.0999999999999998E-2</v>
      </c>
      <c r="FO22">
        <v>-2E-3</v>
      </c>
      <c r="FP22">
        <v>1.0999999999999999E-2</v>
      </c>
      <c r="FQ22">
        <v>-5.0000000000000001E-3</v>
      </c>
      <c r="FR22">
        <v>437</v>
      </c>
      <c r="FS22">
        <v>15</v>
      </c>
      <c r="FT22">
        <v>0.32</v>
      </c>
      <c r="FU22">
        <v>0.05</v>
      </c>
      <c r="FV22">
        <v>1.437278536585366</v>
      </c>
      <c r="FW22">
        <v>-0.13793707317072859</v>
      </c>
      <c r="FX22">
        <v>2.0939534269400369E-2</v>
      </c>
      <c r="FY22">
        <v>1</v>
      </c>
      <c r="FZ22">
        <v>438.89753546770498</v>
      </c>
      <c r="GA22">
        <v>-0.6844405454014576</v>
      </c>
      <c r="GB22">
        <v>4.9914420366817612E-2</v>
      </c>
      <c r="GC22">
        <v>1</v>
      </c>
      <c r="GD22">
        <v>1.988110731707317</v>
      </c>
      <c r="GE22">
        <v>2.771749128919445E-2</v>
      </c>
      <c r="GF22">
        <v>3.2511141731786952E-3</v>
      </c>
      <c r="GG22">
        <v>1</v>
      </c>
      <c r="GH22">
        <v>3</v>
      </c>
      <c r="GI22">
        <v>3</v>
      </c>
      <c r="GJ22" t="s">
        <v>433</v>
      </c>
      <c r="GK22">
        <v>2.97193</v>
      </c>
      <c r="GL22">
        <v>2.7392099999999999</v>
      </c>
      <c r="GM22">
        <v>0.107975</v>
      </c>
      <c r="GN22">
        <v>0.107296</v>
      </c>
      <c r="GO22">
        <v>8.4484900000000002E-2</v>
      </c>
      <c r="GP22">
        <v>7.7070299999999994E-2</v>
      </c>
      <c r="GQ22">
        <v>25842.5</v>
      </c>
      <c r="GR22">
        <v>29154</v>
      </c>
      <c r="GS22">
        <v>27645.1</v>
      </c>
      <c r="GT22">
        <v>31359.200000000001</v>
      </c>
      <c r="GU22">
        <v>34351</v>
      </c>
      <c r="GV22">
        <v>38927.5</v>
      </c>
      <c r="GW22">
        <v>41784.5</v>
      </c>
      <c r="GX22">
        <v>46522.8</v>
      </c>
      <c r="GY22">
        <v>1.4174500000000001</v>
      </c>
      <c r="GZ22">
        <v>1.97553</v>
      </c>
      <c r="HA22">
        <v>5.2668199999999998E-2</v>
      </c>
      <c r="HB22">
        <v>0</v>
      </c>
      <c r="HC22">
        <v>21.187100000000001</v>
      </c>
      <c r="HD22">
        <v>999.9</v>
      </c>
      <c r="HE22">
        <v>54.4</v>
      </c>
      <c r="HF22">
        <v>26.2</v>
      </c>
      <c r="HG22">
        <v>18.459900000000001</v>
      </c>
      <c r="HH22">
        <v>63.941200000000002</v>
      </c>
      <c r="HI22">
        <v>35.997599999999998</v>
      </c>
      <c r="HJ22">
        <v>1</v>
      </c>
      <c r="HK22">
        <v>-0.14058899999999999</v>
      </c>
      <c r="HL22">
        <v>9.6933599999999995E-2</v>
      </c>
      <c r="HM22">
        <v>20.174099999999999</v>
      </c>
      <c r="HN22">
        <v>5.24125</v>
      </c>
      <c r="HO22">
        <v>11.9261</v>
      </c>
      <c r="HP22">
        <v>4.9977</v>
      </c>
      <c r="HQ22">
        <v>3.2970000000000002</v>
      </c>
      <c r="HR22">
        <v>9999</v>
      </c>
      <c r="HS22">
        <v>9999</v>
      </c>
      <c r="HT22">
        <v>9999</v>
      </c>
      <c r="HU22">
        <v>999.9</v>
      </c>
      <c r="HV22">
        <v>1.8661700000000001</v>
      </c>
      <c r="HW22">
        <v>1.8684099999999999</v>
      </c>
      <c r="HX22">
        <v>1.8654299999999999</v>
      </c>
      <c r="HY22">
        <v>1.86267</v>
      </c>
      <c r="HZ22">
        <v>1.8632500000000001</v>
      </c>
      <c r="IA22">
        <v>1.8644700000000001</v>
      </c>
      <c r="IB22">
        <v>1.8623499999999999</v>
      </c>
      <c r="IC22">
        <v>1.87039</v>
      </c>
      <c r="ID22">
        <v>5</v>
      </c>
      <c r="IE22">
        <v>0</v>
      </c>
      <c r="IF22">
        <v>0</v>
      </c>
      <c r="IG22">
        <v>0</v>
      </c>
      <c r="IH22" t="s">
        <v>434</v>
      </c>
      <c r="II22" t="s">
        <v>435</v>
      </c>
      <c r="IJ22" t="s">
        <v>436</v>
      </c>
      <c r="IK22" t="s">
        <v>436</v>
      </c>
      <c r="IL22" t="s">
        <v>436</v>
      </c>
      <c r="IM22" t="s">
        <v>436</v>
      </c>
      <c r="IN22">
        <v>0</v>
      </c>
      <c r="IO22">
        <v>100</v>
      </c>
      <c r="IP22">
        <v>100</v>
      </c>
      <c r="IQ22">
        <v>1.0999999999999999E-2</v>
      </c>
      <c r="IR22">
        <v>-5.0000000000000001E-3</v>
      </c>
      <c r="IS22">
        <v>-8.0050000000028376E-2</v>
      </c>
      <c r="IT22">
        <v>0</v>
      </c>
      <c r="IU22">
        <v>0</v>
      </c>
      <c r="IV22">
        <v>0</v>
      </c>
      <c r="IW22">
        <v>-2.7761904761884888E-3</v>
      </c>
      <c r="IX22">
        <v>0</v>
      </c>
      <c r="IY22">
        <v>0</v>
      </c>
      <c r="IZ22">
        <v>0</v>
      </c>
      <c r="JA22">
        <v>-1</v>
      </c>
      <c r="JB22">
        <v>-1</v>
      </c>
      <c r="JC22">
        <v>-1</v>
      </c>
      <c r="JD22">
        <v>-1</v>
      </c>
      <c r="JE22">
        <v>4.7</v>
      </c>
      <c r="JF22">
        <v>4.5</v>
      </c>
      <c r="JG22">
        <v>0.159912</v>
      </c>
      <c r="JH22">
        <v>4.99878</v>
      </c>
      <c r="JI22">
        <v>1.3464400000000001</v>
      </c>
      <c r="JJ22">
        <v>2.2644000000000002</v>
      </c>
      <c r="JK22">
        <v>1.4489700000000001</v>
      </c>
      <c r="JL22">
        <v>2.31934</v>
      </c>
      <c r="JM22">
        <v>31.520600000000002</v>
      </c>
      <c r="JN22">
        <v>24.113800000000001</v>
      </c>
      <c r="JO22">
        <v>2</v>
      </c>
      <c r="JP22">
        <v>237.81899999999999</v>
      </c>
      <c r="JQ22">
        <v>508.17700000000002</v>
      </c>
      <c r="JR22">
        <v>21.999400000000001</v>
      </c>
      <c r="JS22">
        <v>25.329899999999999</v>
      </c>
      <c r="JT22">
        <v>30</v>
      </c>
      <c r="JU22">
        <v>25.234000000000002</v>
      </c>
      <c r="JV22">
        <v>25.294599999999999</v>
      </c>
      <c r="JW22">
        <v>-1</v>
      </c>
      <c r="JX22">
        <v>32.924500000000002</v>
      </c>
      <c r="JY22">
        <v>66.004999999999995</v>
      </c>
      <c r="JZ22">
        <v>22</v>
      </c>
      <c r="KA22">
        <v>400</v>
      </c>
      <c r="KB22">
        <v>14.695</v>
      </c>
      <c r="KC22">
        <v>103.02200000000001</v>
      </c>
      <c r="KD22">
        <v>102.813</v>
      </c>
    </row>
    <row r="23" spans="1:290" x14ac:dyDescent="0.35">
      <c r="A23">
        <v>5</v>
      </c>
      <c r="B23">
        <v>1716911459</v>
      </c>
      <c r="C23">
        <v>1200.400000095367</v>
      </c>
      <c r="D23" t="s">
        <v>451</v>
      </c>
      <c r="E23" t="s">
        <v>452</v>
      </c>
      <c r="F23">
        <v>15</v>
      </c>
      <c r="G23">
        <v>1716911451.25</v>
      </c>
      <c r="H23">
        <f t="shared" si="0"/>
        <v>1.7138792788210105E-3</v>
      </c>
      <c r="I23">
        <f t="shared" si="1"/>
        <v>1.7138792788210104</v>
      </c>
      <c r="J23">
        <f t="shared" si="2"/>
        <v>-1.943724254006773</v>
      </c>
      <c r="K23">
        <f t="shared" si="3"/>
        <v>436.24689999999993</v>
      </c>
      <c r="L23">
        <f t="shared" si="4"/>
        <v>447.87573660629903</v>
      </c>
      <c r="M23">
        <f t="shared" si="5"/>
        <v>45.107704253750072</v>
      </c>
      <c r="N23">
        <f t="shared" si="6"/>
        <v>43.936508585891815</v>
      </c>
      <c r="O23">
        <f t="shared" si="7"/>
        <v>0.16760797857973606</v>
      </c>
      <c r="P23">
        <f t="shared" si="8"/>
        <v>2.9402893666387557</v>
      </c>
      <c r="Q23">
        <f t="shared" si="9"/>
        <v>0.16247528900256863</v>
      </c>
      <c r="R23">
        <f t="shared" si="10"/>
        <v>0.10199511445162311</v>
      </c>
      <c r="S23">
        <f t="shared" si="11"/>
        <v>0.17045793000000004</v>
      </c>
      <c r="T23">
        <f t="shared" si="12"/>
        <v>22.415180122283537</v>
      </c>
      <c r="U23">
        <f t="shared" si="13"/>
        <v>22.415180122283537</v>
      </c>
      <c r="V23">
        <f t="shared" si="14"/>
        <v>2.7214445809628005</v>
      </c>
      <c r="W23">
        <f t="shared" si="15"/>
        <v>60.170395897951899</v>
      </c>
      <c r="X23">
        <f t="shared" si="16"/>
        <v>1.6822758235377699</v>
      </c>
      <c r="Y23">
        <f t="shared" si="17"/>
        <v>2.7958530078327635</v>
      </c>
      <c r="Z23">
        <f t="shared" si="18"/>
        <v>1.0391687574250306</v>
      </c>
      <c r="AA23">
        <f t="shared" si="19"/>
        <v>-75.582076196006568</v>
      </c>
      <c r="AB23">
        <f t="shared" si="20"/>
        <v>70.451751301340551</v>
      </c>
      <c r="AC23">
        <f t="shared" si="21"/>
        <v>4.9487020122924372</v>
      </c>
      <c r="AD23">
        <f t="shared" si="22"/>
        <v>-1.1164952373576398E-2</v>
      </c>
      <c r="AE23">
        <f t="shared" si="23"/>
        <v>-1.9506014693619382</v>
      </c>
      <c r="AF23">
        <f t="shared" si="24"/>
        <v>1.7102813503871925</v>
      </c>
      <c r="AG23">
        <f t="shared" si="25"/>
        <v>-1.943724254006773</v>
      </c>
      <c r="AH23">
        <v>441.30796798056002</v>
      </c>
      <c r="AI23">
        <v>443.66987878787882</v>
      </c>
      <c r="AJ23">
        <v>6.4435701886302759E-4</v>
      </c>
      <c r="AK23">
        <v>67.065246293220852</v>
      </c>
      <c r="AL23">
        <f t="shared" si="26"/>
        <v>1.7138792788210104</v>
      </c>
      <c r="AM23">
        <v>14.68706733955168</v>
      </c>
      <c r="AN23">
        <v>16.7077909090909</v>
      </c>
      <c r="AO23">
        <v>5.6675104357901727E-6</v>
      </c>
      <c r="AP23">
        <v>78.139277059349425</v>
      </c>
      <c r="AQ23">
        <v>241</v>
      </c>
      <c r="AR23">
        <v>48</v>
      </c>
      <c r="AS23">
        <f t="shared" si="27"/>
        <v>1</v>
      </c>
      <c r="AT23">
        <f t="shared" si="28"/>
        <v>0</v>
      </c>
      <c r="AU23">
        <f t="shared" si="29"/>
        <v>53946.122197965415</v>
      </c>
      <c r="AV23" t="s">
        <v>453</v>
      </c>
      <c r="AW23">
        <v>10174.9</v>
      </c>
      <c r="AX23">
        <v>1384.7569230769229</v>
      </c>
      <c r="AY23">
        <v>6742.82</v>
      </c>
      <c r="AZ23">
        <f t="shared" si="30"/>
        <v>0.79463237590845925</v>
      </c>
      <c r="BA23">
        <v>-1.943724254006773</v>
      </c>
      <c r="BB23" t="s">
        <v>431</v>
      </c>
      <c r="BC23" t="s">
        <v>431</v>
      </c>
      <c r="BD23">
        <v>0</v>
      </c>
      <c r="BE23">
        <v>0</v>
      </c>
      <c r="BF23" t="e">
        <f t="shared" si="31"/>
        <v>#DIV/0!</v>
      </c>
      <c r="BG23">
        <v>0.5</v>
      </c>
      <c r="BH23">
        <f t="shared" si="32"/>
        <v>0.7536034800000001</v>
      </c>
      <c r="BI23">
        <f t="shared" si="33"/>
        <v>-1.943724254006773</v>
      </c>
      <c r="BJ23" t="e">
        <f t="shared" si="34"/>
        <v>#DIV/0!</v>
      </c>
      <c r="BK23">
        <f t="shared" si="35"/>
        <v>0</v>
      </c>
      <c r="BL23" t="e">
        <f t="shared" si="36"/>
        <v>#DIV/0!</v>
      </c>
      <c r="BM23" t="e">
        <f t="shared" si="37"/>
        <v>#DIV/0!</v>
      </c>
      <c r="BN23" t="s">
        <v>431</v>
      </c>
      <c r="BO23">
        <v>0</v>
      </c>
      <c r="BP23" t="e">
        <f t="shared" si="38"/>
        <v>#DIV/0!</v>
      </c>
      <c r="BQ23" t="e">
        <f t="shared" si="39"/>
        <v>#DIV/0!</v>
      </c>
      <c r="BR23" t="e">
        <f t="shared" si="40"/>
        <v>#DIV/0!</v>
      </c>
      <c r="BS23" t="e">
        <f t="shared" si="41"/>
        <v>#DIV/0!</v>
      </c>
      <c r="BT23">
        <f t="shared" si="42"/>
        <v>0</v>
      </c>
      <c r="BU23">
        <f t="shared" si="43"/>
        <v>1.2584435649966506</v>
      </c>
      <c r="BV23" t="e">
        <f t="shared" si="44"/>
        <v>#DIV/0!</v>
      </c>
      <c r="BW23" t="e">
        <f t="shared" si="45"/>
        <v>#DIV/0!</v>
      </c>
      <c r="DF23">
        <f t="shared" si="46"/>
        <v>0.89714700000000014</v>
      </c>
      <c r="DG23">
        <f t="shared" si="47"/>
        <v>0.7536034800000001</v>
      </c>
      <c r="DH23">
        <f t="shared" si="48"/>
        <v>0.84</v>
      </c>
      <c r="DI23">
        <f t="shared" si="49"/>
        <v>0.19</v>
      </c>
      <c r="DJ23">
        <v>1716911451.25</v>
      </c>
      <c r="DK23">
        <v>436.24689999999993</v>
      </c>
      <c r="DL23">
        <v>434.80259999999998</v>
      </c>
      <c r="DM23">
        <v>16.70336666666666</v>
      </c>
      <c r="DN23">
        <v>14.68684</v>
      </c>
      <c r="DO23">
        <v>436.27289999999988</v>
      </c>
      <c r="DP23">
        <v>16.71136666666666</v>
      </c>
      <c r="DQ23">
        <v>500.37936666666673</v>
      </c>
      <c r="DR23">
        <v>100.6147666666666</v>
      </c>
      <c r="DS23">
        <v>0.10000881</v>
      </c>
      <c r="DT23">
        <v>22.859623333333332</v>
      </c>
      <c r="DU23">
        <v>22.066569999999999</v>
      </c>
      <c r="DV23">
        <v>999.9000000000002</v>
      </c>
      <c r="DW23">
        <v>0</v>
      </c>
      <c r="DX23">
        <v>0</v>
      </c>
      <c r="DY23">
        <v>9999.8736666666682</v>
      </c>
      <c r="DZ23">
        <v>0</v>
      </c>
      <c r="EA23">
        <v>1.5289399999999999E-3</v>
      </c>
      <c r="EB23">
        <v>1.4815536666666671</v>
      </c>
      <c r="EC23">
        <v>443.69666666666672</v>
      </c>
      <c r="ED23">
        <v>441.28363333333328</v>
      </c>
      <c r="EE23">
        <v>2.0194879999999999</v>
      </c>
      <c r="EF23">
        <v>434.80259999999998</v>
      </c>
      <c r="EG23">
        <v>14.68684</v>
      </c>
      <c r="EH23">
        <v>1.680903</v>
      </c>
      <c r="EI23">
        <v>1.4777126666666669</v>
      </c>
      <c r="EJ23">
        <v>14.72119333333333</v>
      </c>
      <c r="EK23">
        <v>12.73949</v>
      </c>
      <c r="EL23">
        <v>0.89714700000000014</v>
      </c>
      <c r="EM23">
        <v>0</v>
      </c>
      <c r="EN23">
        <v>0</v>
      </c>
      <c r="EO23">
        <v>0</v>
      </c>
      <c r="EP23">
        <v>1384.653333333333</v>
      </c>
      <c r="EQ23">
        <v>0.89714700000000014</v>
      </c>
      <c r="ER23">
        <v>39.973766666666663</v>
      </c>
      <c r="ES23">
        <v>-0.21599999999999989</v>
      </c>
      <c r="ET23">
        <v>34.949666666666673</v>
      </c>
      <c r="EU23">
        <v>39.962333333333333</v>
      </c>
      <c r="EV23">
        <v>37.062266666666673</v>
      </c>
      <c r="EW23">
        <v>41.116466666666653</v>
      </c>
      <c r="EX23">
        <v>38.516466666666659</v>
      </c>
      <c r="EY23">
        <v>0</v>
      </c>
      <c r="EZ23">
        <v>0</v>
      </c>
      <c r="FA23">
        <v>0</v>
      </c>
      <c r="FB23">
        <v>299.60000014305109</v>
      </c>
      <c r="FC23">
        <v>0</v>
      </c>
      <c r="FD23">
        <v>1384.7569230769229</v>
      </c>
      <c r="FE23">
        <v>3.032478594881197</v>
      </c>
      <c r="FF23">
        <v>2.868068404865058</v>
      </c>
      <c r="FG23">
        <v>39.942730769230771</v>
      </c>
      <c r="FH23">
        <v>15</v>
      </c>
      <c r="FI23">
        <v>1716911481</v>
      </c>
      <c r="FJ23" t="s">
        <v>454</v>
      </c>
      <c r="FK23">
        <v>1716911475</v>
      </c>
      <c r="FL23">
        <v>1716911481</v>
      </c>
      <c r="FM23">
        <v>6</v>
      </c>
      <c r="FN23">
        <v>-3.7999999999999999E-2</v>
      </c>
      <c r="FO23">
        <v>-3.0000000000000001E-3</v>
      </c>
      <c r="FP23">
        <v>-2.5999999999999999E-2</v>
      </c>
      <c r="FQ23">
        <v>-8.0000000000000002E-3</v>
      </c>
      <c r="FR23">
        <v>435</v>
      </c>
      <c r="FS23">
        <v>15</v>
      </c>
      <c r="FT23">
        <v>0.33</v>
      </c>
      <c r="FU23">
        <v>0.04</v>
      </c>
      <c r="FV23">
        <v>1.4901756097560981</v>
      </c>
      <c r="FW23">
        <v>-0.34534536585365799</v>
      </c>
      <c r="FX23">
        <v>4.624230488647342E-2</v>
      </c>
      <c r="FY23">
        <v>1</v>
      </c>
      <c r="FZ23">
        <v>436.28656885888461</v>
      </c>
      <c r="GA23">
        <v>-0.34088599068957048</v>
      </c>
      <c r="GB23">
        <v>2.8975541851552211E-2</v>
      </c>
      <c r="GC23">
        <v>1</v>
      </c>
      <c r="GD23">
        <v>2.0196214634146341</v>
      </c>
      <c r="GE23">
        <v>-4.243693379786217E-3</v>
      </c>
      <c r="GF23">
        <v>6.3354042347247381E-4</v>
      </c>
      <c r="GG23">
        <v>1</v>
      </c>
      <c r="GH23">
        <v>3</v>
      </c>
      <c r="GI23">
        <v>3</v>
      </c>
      <c r="GJ23" t="s">
        <v>433</v>
      </c>
      <c r="GK23">
        <v>2.9718599999999999</v>
      </c>
      <c r="GL23">
        <v>2.73915</v>
      </c>
      <c r="GM23">
        <v>0.107492</v>
      </c>
      <c r="GN23">
        <v>0.106819</v>
      </c>
      <c r="GO23">
        <v>8.4357399999999999E-2</v>
      </c>
      <c r="GP23">
        <v>7.6834799999999995E-2</v>
      </c>
      <c r="GQ23">
        <v>25854.1</v>
      </c>
      <c r="GR23">
        <v>29167.5</v>
      </c>
      <c r="GS23">
        <v>27642.400000000001</v>
      </c>
      <c r="GT23">
        <v>31356.9</v>
      </c>
      <c r="GU23">
        <v>34352.9</v>
      </c>
      <c r="GV23">
        <v>38935.4</v>
      </c>
      <c r="GW23">
        <v>41781</v>
      </c>
      <c r="GX23">
        <v>46520.3</v>
      </c>
      <c r="GY23">
        <v>1.41978</v>
      </c>
      <c r="GZ23">
        <v>1.9745999999999999</v>
      </c>
      <c r="HA23">
        <v>5.2191300000000003E-2</v>
      </c>
      <c r="HB23">
        <v>0</v>
      </c>
      <c r="HC23">
        <v>21.203099999999999</v>
      </c>
      <c r="HD23">
        <v>999.9</v>
      </c>
      <c r="HE23">
        <v>53.7</v>
      </c>
      <c r="HF23">
        <v>26.3</v>
      </c>
      <c r="HG23">
        <v>18.332799999999999</v>
      </c>
      <c r="HH23">
        <v>63.941200000000002</v>
      </c>
      <c r="HI23">
        <v>35.408700000000003</v>
      </c>
      <c r="HJ23">
        <v>1</v>
      </c>
      <c r="HK23">
        <v>-0.141212</v>
      </c>
      <c r="HL23">
        <v>0.100038</v>
      </c>
      <c r="HM23">
        <v>20.173999999999999</v>
      </c>
      <c r="HN23">
        <v>5.2415500000000002</v>
      </c>
      <c r="HO23">
        <v>11.9261</v>
      </c>
      <c r="HP23">
        <v>4.9975500000000004</v>
      </c>
      <c r="HQ23">
        <v>3.2970000000000002</v>
      </c>
      <c r="HR23">
        <v>9999</v>
      </c>
      <c r="HS23">
        <v>9999</v>
      </c>
      <c r="HT23">
        <v>9999</v>
      </c>
      <c r="HU23">
        <v>999.9</v>
      </c>
      <c r="HV23">
        <v>1.86615</v>
      </c>
      <c r="HW23">
        <v>1.8683000000000001</v>
      </c>
      <c r="HX23">
        <v>1.8653900000000001</v>
      </c>
      <c r="HY23">
        <v>1.8626400000000001</v>
      </c>
      <c r="HZ23">
        <v>1.8632299999999999</v>
      </c>
      <c r="IA23">
        <v>1.8644099999999999</v>
      </c>
      <c r="IB23">
        <v>1.8623400000000001</v>
      </c>
      <c r="IC23">
        <v>1.8702799999999999</v>
      </c>
      <c r="ID23">
        <v>5</v>
      </c>
      <c r="IE23">
        <v>0</v>
      </c>
      <c r="IF23">
        <v>0</v>
      </c>
      <c r="IG23">
        <v>0</v>
      </c>
      <c r="IH23" t="s">
        <v>434</v>
      </c>
      <c r="II23" t="s">
        <v>435</v>
      </c>
      <c r="IJ23" t="s">
        <v>436</v>
      </c>
      <c r="IK23" t="s">
        <v>436</v>
      </c>
      <c r="IL23" t="s">
        <v>436</v>
      </c>
      <c r="IM23" t="s">
        <v>436</v>
      </c>
      <c r="IN23">
        <v>0</v>
      </c>
      <c r="IO23">
        <v>100</v>
      </c>
      <c r="IP23">
        <v>100</v>
      </c>
      <c r="IQ23">
        <v>-2.5999999999999999E-2</v>
      </c>
      <c r="IR23">
        <v>-8.0000000000000002E-3</v>
      </c>
      <c r="IS23">
        <v>1.123809523812724E-2</v>
      </c>
      <c r="IT23">
        <v>0</v>
      </c>
      <c r="IU23">
        <v>0</v>
      </c>
      <c r="IV23">
        <v>0</v>
      </c>
      <c r="IW23">
        <v>-5.0380952380972843E-3</v>
      </c>
      <c r="IX23">
        <v>0</v>
      </c>
      <c r="IY23">
        <v>0</v>
      </c>
      <c r="IZ23">
        <v>0</v>
      </c>
      <c r="JA23">
        <v>-1</v>
      </c>
      <c r="JB23">
        <v>-1</v>
      </c>
      <c r="JC23">
        <v>-1</v>
      </c>
      <c r="JD23">
        <v>-1</v>
      </c>
      <c r="JE23">
        <v>4.5999999999999996</v>
      </c>
      <c r="JF23">
        <v>4.7</v>
      </c>
      <c r="JG23">
        <v>0.159912</v>
      </c>
      <c r="JH23">
        <v>4.99878</v>
      </c>
      <c r="JI23">
        <v>1.3476600000000001</v>
      </c>
      <c r="JJ23">
        <v>2.2631800000000002</v>
      </c>
      <c r="JK23">
        <v>1.4489700000000001</v>
      </c>
      <c r="JL23">
        <v>2.1997100000000001</v>
      </c>
      <c r="JM23">
        <v>31.608000000000001</v>
      </c>
      <c r="JN23">
        <v>24.096299999999999</v>
      </c>
      <c r="JO23">
        <v>2</v>
      </c>
      <c r="JP23">
        <v>238.57300000000001</v>
      </c>
      <c r="JQ23">
        <v>507.43</v>
      </c>
      <c r="JR23">
        <v>22.000299999999999</v>
      </c>
      <c r="JS23">
        <v>25.319199999999999</v>
      </c>
      <c r="JT23">
        <v>30.0001</v>
      </c>
      <c r="JU23">
        <v>25.219200000000001</v>
      </c>
      <c r="JV23">
        <v>25.281099999999999</v>
      </c>
      <c r="JW23">
        <v>-1</v>
      </c>
      <c r="JX23">
        <v>32.873100000000001</v>
      </c>
      <c r="JY23">
        <v>64.806299999999993</v>
      </c>
      <c r="JZ23">
        <v>22</v>
      </c>
      <c r="KA23">
        <v>400</v>
      </c>
      <c r="KB23">
        <v>14.691599999999999</v>
      </c>
      <c r="KC23">
        <v>103.01300000000001</v>
      </c>
      <c r="KD23">
        <v>102.807</v>
      </c>
    </row>
    <row r="24" spans="1:290" x14ac:dyDescent="0.35">
      <c r="A24">
        <v>6</v>
      </c>
      <c r="B24">
        <v>1716911759</v>
      </c>
      <c r="C24">
        <v>1500.400000095367</v>
      </c>
      <c r="D24" t="s">
        <v>455</v>
      </c>
      <c r="E24" t="s">
        <v>456</v>
      </c>
      <c r="F24">
        <v>15</v>
      </c>
      <c r="G24">
        <v>1716911751</v>
      </c>
      <c r="H24">
        <f t="shared" si="0"/>
        <v>1.7185196734139426E-3</v>
      </c>
      <c r="I24">
        <f t="shared" si="1"/>
        <v>1.7185196734139425</v>
      </c>
      <c r="J24">
        <f t="shared" si="2"/>
        <v>-2.0144913014010175</v>
      </c>
      <c r="K24">
        <f t="shared" si="3"/>
        <v>434.32319354838711</v>
      </c>
      <c r="L24">
        <f t="shared" si="4"/>
        <v>446.61574386804568</v>
      </c>
      <c r="M24">
        <f t="shared" si="5"/>
        <v>44.983386483036803</v>
      </c>
      <c r="N24">
        <f t="shared" si="6"/>
        <v>43.745273968009229</v>
      </c>
      <c r="O24">
        <f t="shared" si="7"/>
        <v>0.16812314486052912</v>
      </c>
      <c r="P24">
        <f t="shared" si="8"/>
        <v>2.9406201846861908</v>
      </c>
      <c r="Q24">
        <f t="shared" si="9"/>
        <v>0.16295993965189134</v>
      </c>
      <c r="R24">
        <f t="shared" si="10"/>
        <v>0.10230064723645477</v>
      </c>
      <c r="S24">
        <f t="shared" si="11"/>
        <v>0.17045793000000004</v>
      </c>
      <c r="T24">
        <f t="shared" si="12"/>
        <v>22.409638193507647</v>
      </c>
      <c r="U24">
        <f t="shared" si="13"/>
        <v>22.409638193507647</v>
      </c>
      <c r="V24">
        <f t="shared" si="14"/>
        <v>2.7205278025061501</v>
      </c>
      <c r="W24">
        <f t="shared" si="15"/>
        <v>60.161293572930383</v>
      </c>
      <c r="X24">
        <f t="shared" si="16"/>
        <v>1.6815748607515695</v>
      </c>
      <c r="Y24">
        <f t="shared" si="17"/>
        <v>2.7951108775829168</v>
      </c>
      <c r="Z24">
        <f t="shared" si="18"/>
        <v>1.0389529417545806</v>
      </c>
      <c r="AA24">
        <f t="shared" si="19"/>
        <v>-75.786717597554869</v>
      </c>
      <c r="AB24">
        <f t="shared" si="20"/>
        <v>70.643662413950736</v>
      </c>
      <c r="AC24">
        <f t="shared" si="21"/>
        <v>4.9613742791493713</v>
      </c>
      <c r="AD24">
        <f t="shared" si="22"/>
        <v>-1.1222974454767609E-2</v>
      </c>
      <c r="AE24">
        <f t="shared" si="23"/>
        <v>-2.0057339492995636</v>
      </c>
      <c r="AF24">
        <f t="shared" si="24"/>
        <v>1.7181976710618805</v>
      </c>
      <c r="AG24">
        <f t="shared" si="25"/>
        <v>-2.0144913014010175</v>
      </c>
      <c r="AH24">
        <v>439.18417849953948</v>
      </c>
      <c r="AI24">
        <v>441.63570303030292</v>
      </c>
      <c r="AJ24">
        <v>7.0447777965300362E-6</v>
      </c>
      <c r="AK24">
        <v>67.051127920009137</v>
      </c>
      <c r="AL24">
        <f t="shared" si="26"/>
        <v>1.7185196734139425</v>
      </c>
      <c r="AM24">
        <v>14.66908116468001</v>
      </c>
      <c r="AN24">
        <v>16.69530303030303</v>
      </c>
      <c r="AO24">
        <v>1.1133992402535559E-5</v>
      </c>
      <c r="AP24">
        <v>78.049007605612886</v>
      </c>
      <c r="AQ24">
        <v>234</v>
      </c>
      <c r="AR24">
        <v>47</v>
      </c>
      <c r="AS24">
        <f t="shared" si="27"/>
        <v>1</v>
      </c>
      <c r="AT24">
        <f t="shared" si="28"/>
        <v>0</v>
      </c>
      <c r="AU24">
        <f t="shared" si="29"/>
        <v>53956.788583829417</v>
      </c>
      <c r="AV24" t="s">
        <v>457</v>
      </c>
      <c r="AW24">
        <v>10174.9</v>
      </c>
      <c r="AX24">
        <v>1388.5291999999999</v>
      </c>
      <c r="AY24">
        <v>6711.42</v>
      </c>
      <c r="AZ24">
        <f t="shared" si="30"/>
        <v>0.79310947608702775</v>
      </c>
      <c r="BA24">
        <v>-2.014491301401018</v>
      </c>
      <c r="BB24" t="s">
        <v>431</v>
      </c>
      <c r="BC24" t="s">
        <v>431</v>
      </c>
      <c r="BD24">
        <v>0</v>
      </c>
      <c r="BE24">
        <v>0</v>
      </c>
      <c r="BF24" t="e">
        <f t="shared" si="31"/>
        <v>#DIV/0!</v>
      </c>
      <c r="BG24">
        <v>0.5</v>
      </c>
      <c r="BH24">
        <f t="shared" si="32"/>
        <v>0.7536034800000001</v>
      </c>
      <c r="BI24">
        <f t="shared" si="33"/>
        <v>-2.0144913014010175</v>
      </c>
      <c r="BJ24" t="e">
        <f t="shared" si="34"/>
        <v>#DIV/0!</v>
      </c>
      <c r="BK24">
        <f t="shared" si="35"/>
        <v>5.8928763154074414E-16</v>
      </c>
      <c r="BL24" t="e">
        <f t="shared" si="36"/>
        <v>#DIV/0!</v>
      </c>
      <c r="BM24" t="e">
        <f t="shared" si="37"/>
        <v>#DIV/0!</v>
      </c>
      <c r="BN24" t="s">
        <v>431</v>
      </c>
      <c r="BO24">
        <v>0</v>
      </c>
      <c r="BP24" t="e">
        <f t="shared" si="38"/>
        <v>#DIV/0!</v>
      </c>
      <c r="BQ24" t="e">
        <f t="shared" si="39"/>
        <v>#DIV/0!</v>
      </c>
      <c r="BR24" t="e">
        <f t="shared" si="40"/>
        <v>#DIV/0!</v>
      </c>
      <c r="BS24" t="e">
        <f t="shared" si="41"/>
        <v>#DIV/0!</v>
      </c>
      <c r="BT24">
        <f t="shared" si="42"/>
        <v>0</v>
      </c>
      <c r="BU24">
        <f t="shared" si="43"/>
        <v>1.2608599823238906</v>
      </c>
      <c r="BV24" t="e">
        <f t="shared" si="44"/>
        <v>#DIV/0!</v>
      </c>
      <c r="BW24" t="e">
        <f t="shared" si="45"/>
        <v>#DIV/0!</v>
      </c>
      <c r="DF24">
        <f t="shared" si="46"/>
        <v>0.89714700000000014</v>
      </c>
      <c r="DG24">
        <f t="shared" si="47"/>
        <v>0.7536034800000001</v>
      </c>
      <c r="DH24">
        <f t="shared" si="48"/>
        <v>0.84</v>
      </c>
      <c r="DI24">
        <f t="shared" si="49"/>
        <v>0.19</v>
      </c>
      <c r="DJ24">
        <v>1716911751</v>
      </c>
      <c r="DK24">
        <v>434.32319354838711</v>
      </c>
      <c r="DL24">
        <v>432.812935483871</v>
      </c>
      <c r="DM24">
        <v>16.695448387096771</v>
      </c>
      <c r="DN24">
        <v>14.66953548387097</v>
      </c>
      <c r="DO24">
        <v>434.34719354838711</v>
      </c>
      <c r="DP24">
        <v>16.701448387096779</v>
      </c>
      <c r="DQ24">
        <v>500.3704516129032</v>
      </c>
      <c r="DR24">
        <v>100.6206129032258</v>
      </c>
      <c r="DS24">
        <v>9.9944087096774201E-2</v>
      </c>
      <c r="DT24">
        <v>22.855241935483871</v>
      </c>
      <c r="DU24">
        <v>22.053261290322592</v>
      </c>
      <c r="DV24">
        <v>999.90000000000032</v>
      </c>
      <c r="DW24">
        <v>0</v>
      </c>
      <c r="DX24">
        <v>0</v>
      </c>
      <c r="DY24">
        <v>10001.17483870968</v>
      </c>
      <c r="DZ24">
        <v>0</v>
      </c>
      <c r="EA24">
        <v>1.5289399999999999E-3</v>
      </c>
      <c r="EB24">
        <v>1.507888064516129</v>
      </c>
      <c r="EC24">
        <v>441.69390322580648</v>
      </c>
      <c r="ED24">
        <v>439.2566129032258</v>
      </c>
      <c r="EE24">
        <v>2.023529032258065</v>
      </c>
      <c r="EF24">
        <v>432.812935483871</v>
      </c>
      <c r="EG24">
        <v>14.66953548387097</v>
      </c>
      <c r="EH24">
        <v>1.6796683870967739</v>
      </c>
      <c r="EI24">
        <v>1.4760577419354839</v>
      </c>
      <c r="EJ24">
        <v>14.709787096774191</v>
      </c>
      <c r="EK24">
        <v>12.7223935483871</v>
      </c>
      <c r="EL24">
        <v>0.89714700000000014</v>
      </c>
      <c r="EM24">
        <v>0</v>
      </c>
      <c r="EN24">
        <v>0</v>
      </c>
      <c r="EO24">
        <v>0</v>
      </c>
      <c r="EP24">
        <v>1388.470967741936</v>
      </c>
      <c r="EQ24">
        <v>0.89714700000000014</v>
      </c>
      <c r="ER24">
        <v>31.310806451612908</v>
      </c>
      <c r="ES24">
        <v>-0.12751612903225809</v>
      </c>
      <c r="ET24">
        <v>35.048032258064516</v>
      </c>
      <c r="EU24">
        <v>40.134806451612882</v>
      </c>
      <c r="EV24">
        <v>37.17499999999999</v>
      </c>
      <c r="EW24">
        <v>41.441290322580628</v>
      </c>
      <c r="EX24">
        <v>38.650999999999989</v>
      </c>
      <c r="EY24">
        <v>0</v>
      </c>
      <c r="EZ24">
        <v>0</v>
      </c>
      <c r="FA24">
        <v>0</v>
      </c>
      <c r="FB24">
        <v>299.40000009536737</v>
      </c>
      <c r="FC24">
        <v>0</v>
      </c>
      <c r="FD24">
        <v>1388.5291999999999</v>
      </c>
      <c r="FE24">
        <v>-0.78846152149700532</v>
      </c>
      <c r="FF24">
        <v>1.790230757926665</v>
      </c>
      <c r="FG24">
        <v>31.213280000000001</v>
      </c>
      <c r="FH24">
        <v>15</v>
      </c>
      <c r="FI24">
        <v>1716911779</v>
      </c>
      <c r="FJ24" t="s">
        <v>458</v>
      </c>
      <c r="FK24">
        <v>1716911778.5</v>
      </c>
      <c r="FL24">
        <v>1716911779</v>
      </c>
      <c r="FM24">
        <v>7</v>
      </c>
      <c r="FN24">
        <v>3.0000000000000001E-3</v>
      </c>
      <c r="FO24">
        <v>3.0000000000000001E-3</v>
      </c>
      <c r="FP24">
        <v>-2.4E-2</v>
      </c>
      <c r="FQ24">
        <v>-6.0000000000000001E-3</v>
      </c>
      <c r="FR24">
        <v>433</v>
      </c>
      <c r="FS24">
        <v>15</v>
      </c>
      <c r="FT24">
        <v>0.3</v>
      </c>
      <c r="FU24">
        <v>7.0000000000000007E-2</v>
      </c>
      <c r="FV24">
        <v>1.495445609756098</v>
      </c>
      <c r="FW24">
        <v>0.2004288501742171</v>
      </c>
      <c r="FX24">
        <v>2.3917323760147369E-2</v>
      </c>
      <c r="FY24">
        <v>1</v>
      </c>
      <c r="FZ24">
        <v>434.33070219179621</v>
      </c>
      <c r="GA24">
        <v>-0.59610213936874901</v>
      </c>
      <c r="GB24">
        <v>4.5006024783449339E-2</v>
      </c>
      <c r="GC24">
        <v>1</v>
      </c>
      <c r="GD24">
        <v>2.0239592682926828</v>
      </c>
      <c r="GE24">
        <v>-2.9569337979079582E-3</v>
      </c>
      <c r="GF24">
        <v>1.401901827125241E-3</v>
      </c>
      <c r="GG24">
        <v>1</v>
      </c>
      <c r="GH24">
        <v>3</v>
      </c>
      <c r="GI24">
        <v>3</v>
      </c>
      <c r="GJ24" t="s">
        <v>433</v>
      </c>
      <c r="GK24">
        <v>2.9717899999999999</v>
      </c>
      <c r="GL24">
        <v>2.73915</v>
      </c>
      <c r="GM24">
        <v>0.10714</v>
      </c>
      <c r="GN24">
        <v>0.10645</v>
      </c>
      <c r="GO24">
        <v>8.4331000000000003E-2</v>
      </c>
      <c r="GP24">
        <v>7.6768400000000001E-2</v>
      </c>
      <c r="GQ24">
        <v>25863.7</v>
      </c>
      <c r="GR24">
        <v>29178.9</v>
      </c>
      <c r="GS24">
        <v>27641.8</v>
      </c>
      <c r="GT24">
        <v>31356.2</v>
      </c>
      <c r="GU24">
        <v>34353</v>
      </c>
      <c r="GV24">
        <v>38937.300000000003</v>
      </c>
      <c r="GW24">
        <v>41779.9</v>
      </c>
      <c r="GX24">
        <v>46519.3</v>
      </c>
      <c r="GY24">
        <v>1.4413499999999999</v>
      </c>
      <c r="GZ24">
        <v>1.97448</v>
      </c>
      <c r="HA24">
        <v>5.4277499999999999E-2</v>
      </c>
      <c r="HB24">
        <v>0</v>
      </c>
      <c r="HC24">
        <v>21.1629</v>
      </c>
      <c r="HD24">
        <v>999.9</v>
      </c>
      <c r="HE24">
        <v>53.1</v>
      </c>
      <c r="HF24">
        <v>26.4</v>
      </c>
      <c r="HG24">
        <v>18.2331</v>
      </c>
      <c r="HH24">
        <v>63.971200000000003</v>
      </c>
      <c r="HI24">
        <v>36.330100000000002</v>
      </c>
      <c r="HJ24">
        <v>1</v>
      </c>
      <c r="HK24">
        <v>-0.142988</v>
      </c>
      <c r="HL24">
        <v>0.11781</v>
      </c>
      <c r="HM24">
        <v>20.174199999999999</v>
      </c>
      <c r="HN24">
        <v>5.2421499999999996</v>
      </c>
      <c r="HO24">
        <v>11.9261</v>
      </c>
      <c r="HP24">
        <v>4.9970499999999998</v>
      </c>
      <c r="HQ24">
        <v>3.2970000000000002</v>
      </c>
      <c r="HR24">
        <v>9999</v>
      </c>
      <c r="HS24">
        <v>9999</v>
      </c>
      <c r="HT24">
        <v>9999</v>
      </c>
      <c r="HU24">
        <v>999.9</v>
      </c>
      <c r="HV24">
        <v>1.8661399999999999</v>
      </c>
      <c r="HW24">
        <v>1.86829</v>
      </c>
      <c r="HX24">
        <v>1.8653900000000001</v>
      </c>
      <c r="HY24">
        <v>1.8626400000000001</v>
      </c>
      <c r="HZ24">
        <v>1.8631800000000001</v>
      </c>
      <c r="IA24">
        <v>1.8643799999999999</v>
      </c>
      <c r="IB24">
        <v>1.8623400000000001</v>
      </c>
      <c r="IC24">
        <v>1.8702700000000001</v>
      </c>
      <c r="ID24">
        <v>5</v>
      </c>
      <c r="IE24">
        <v>0</v>
      </c>
      <c r="IF24">
        <v>0</v>
      </c>
      <c r="IG24">
        <v>0</v>
      </c>
      <c r="IH24" t="s">
        <v>434</v>
      </c>
      <c r="II24" t="s">
        <v>435</v>
      </c>
      <c r="IJ24" t="s">
        <v>436</v>
      </c>
      <c r="IK24" t="s">
        <v>436</v>
      </c>
      <c r="IL24" t="s">
        <v>436</v>
      </c>
      <c r="IM24" t="s">
        <v>436</v>
      </c>
      <c r="IN24">
        <v>0</v>
      </c>
      <c r="IO24">
        <v>100</v>
      </c>
      <c r="IP24">
        <v>100</v>
      </c>
      <c r="IQ24">
        <v>-2.4E-2</v>
      </c>
      <c r="IR24">
        <v>-6.0000000000000001E-3</v>
      </c>
      <c r="IS24">
        <v>-2.6399999999910051E-2</v>
      </c>
      <c r="IT24">
        <v>0</v>
      </c>
      <c r="IU24">
        <v>0</v>
      </c>
      <c r="IV24">
        <v>0</v>
      </c>
      <c r="IW24">
        <v>-8.3699999999975461E-3</v>
      </c>
      <c r="IX24">
        <v>0</v>
      </c>
      <c r="IY24">
        <v>0</v>
      </c>
      <c r="IZ24">
        <v>0</v>
      </c>
      <c r="JA24">
        <v>-1</v>
      </c>
      <c r="JB24">
        <v>-1</v>
      </c>
      <c r="JC24">
        <v>-1</v>
      </c>
      <c r="JD24">
        <v>-1</v>
      </c>
      <c r="JE24">
        <v>4.7</v>
      </c>
      <c r="JF24">
        <v>4.5999999999999996</v>
      </c>
      <c r="JG24">
        <v>0.159912</v>
      </c>
      <c r="JH24">
        <v>4.99878</v>
      </c>
      <c r="JI24">
        <v>1.3464400000000001</v>
      </c>
      <c r="JJ24">
        <v>2.2631800000000002</v>
      </c>
      <c r="JK24">
        <v>1.4489700000000001</v>
      </c>
      <c r="JL24">
        <v>2.31934</v>
      </c>
      <c r="JM24">
        <v>31.651700000000002</v>
      </c>
      <c r="JN24">
        <v>24.113800000000001</v>
      </c>
      <c r="JO24">
        <v>2</v>
      </c>
      <c r="JP24">
        <v>246.05099999999999</v>
      </c>
      <c r="JQ24">
        <v>507.17</v>
      </c>
      <c r="JR24">
        <v>22</v>
      </c>
      <c r="JS24">
        <v>25.302199999999999</v>
      </c>
      <c r="JT24">
        <v>30.0001</v>
      </c>
      <c r="JU24">
        <v>25.200099999999999</v>
      </c>
      <c r="JV24">
        <v>25.262</v>
      </c>
      <c r="JW24">
        <v>-1</v>
      </c>
      <c r="JX24">
        <v>32.639000000000003</v>
      </c>
      <c r="JY24">
        <v>64.041700000000006</v>
      </c>
      <c r="JZ24">
        <v>22</v>
      </c>
      <c r="KA24">
        <v>400</v>
      </c>
      <c r="KB24">
        <v>14.707100000000001</v>
      </c>
      <c r="KC24">
        <v>103.011</v>
      </c>
      <c r="KD24">
        <v>102.804</v>
      </c>
    </row>
    <row r="25" spans="1:290" x14ac:dyDescent="0.35">
      <c r="A25">
        <v>7</v>
      </c>
      <c r="B25">
        <v>1716912059</v>
      </c>
      <c r="C25">
        <v>1800.400000095367</v>
      </c>
      <c r="D25" t="s">
        <v>459</v>
      </c>
      <c r="E25" t="s">
        <v>460</v>
      </c>
      <c r="F25">
        <v>15</v>
      </c>
      <c r="G25">
        <v>1716912051</v>
      </c>
      <c r="H25">
        <f t="shared" si="0"/>
        <v>1.721553550812309E-3</v>
      </c>
      <c r="I25">
        <f t="shared" si="1"/>
        <v>1.721553550812309</v>
      </c>
      <c r="J25">
        <f t="shared" si="2"/>
        <v>-1.9840100253898589</v>
      </c>
      <c r="K25">
        <f t="shared" si="3"/>
        <v>432.36003225806462</v>
      </c>
      <c r="L25">
        <f t="shared" si="4"/>
        <v>444.3945805036642</v>
      </c>
      <c r="M25">
        <f t="shared" si="5"/>
        <v>44.761625214392495</v>
      </c>
      <c r="N25">
        <f t="shared" si="6"/>
        <v>43.549445854366269</v>
      </c>
      <c r="O25">
        <f t="shared" si="7"/>
        <v>0.16786786399029344</v>
      </c>
      <c r="P25">
        <f t="shared" si="8"/>
        <v>2.9404486094340081</v>
      </c>
      <c r="Q25">
        <f t="shared" si="9"/>
        <v>0.16271977779932284</v>
      </c>
      <c r="R25">
        <f t="shared" si="10"/>
        <v>0.10214924498257336</v>
      </c>
      <c r="S25">
        <f t="shared" si="11"/>
        <v>0.17045793000000004</v>
      </c>
      <c r="T25">
        <f t="shared" si="12"/>
        <v>22.401371585388702</v>
      </c>
      <c r="U25">
        <f t="shared" si="13"/>
        <v>22.401371585388702</v>
      </c>
      <c r="V25">
        <f t="shared" si="14"/>
        <v>2.7191607938049258</v>
      </c>
      <c r="W25">
        <f t="shared" si="15"/>
        <v>60.016065005239028</v>
      </c>
      <c r="X25">
        <f t="shared" si="16"/>
        <v>1.6767582942549553</v>
      </c>
      <c r="Y25">
        <f t="shared" si="17"/>
        <v>2.7938491037501123</v>
      </c>
      <c r="Z25">
        <f t="shared" si="18"/>
        <v>1.0424024995499706</v>
      </c>
      <c r="AA25">
        <f t="shared" si="19"/>
        <v>-75.920511590822827</v>
      </c>
      <c r="AB25">
        <f t="shared" si="20"/>
        <v>70.768738090832741</v>
      </c>
      <c r="AC25">
        <f t="shared" si="21"/>
        <v>4.9700520934364558</v>
      </c>
      <c r="AD25">
        <f t="shared" si="22"/>
        <v>-1.1263476553622809E-2</v>
      </c>
      <c r="AE25">
        <f t="shared" si="23"/>
        <v>-2.0501264825577956</v>
      </c>
      <c r="AF25">
        <f t="shared" si="24"/>
        <v>1.7101261253062499</v>
      </c>
      <c r="AG25">
        <f t="shared" si="25"/>
        <v>-1.9840100253898589</v>
      </c>
      <c r="AH25">
        <v>437.17074948911028</v>
      </c>
      <c r="AI25">
        <v>439.58701818181788</v>
      </c>
      <c r="AJ25">
        <v>-3.5768547508574928E-4</v>
      </c>
      <c r="AK25">
        <v>67.054592659060646</v>
      </c>
      <c r="AL25">
        <f t="shared" si="26"/>
        <v>1.721553550812309</v>
      </c>
      <c r="AM25">
        <v>14.63174619903446</v>
      </c>
      <c r="AN25">
        <v>16.659567272727269</v>
      </c>
      <c r="AO25">
        <v>3.242470965353838E-4</v>
      </c>
      <c r="AP25">
        <v>78.087545192759052</v>
      </c>
      <c r="AQ25">
        <v>233</v>
      </c>
      <c r="AR25">
        <v>47</v>
      </c>
      <c r="AS25">
        <f t="shared" si="27"/>
        <v>1</v>
      </c>
      <c r="AT25">
        <f t="shared" si="28"/>
        <v>0</v>
      </c>
      <c r="AU25">
        <f t="shared" si="29"/>
        <v>53953.190181610938</v>
      </c>
      <c r="AV25" t="s">
        <v>461</v>
      </c>
      <c r="AW25">
        <v>10172.200000000001</v>
      </c>
      <c r="AX25">
        <v>1392.3288461538459</v>
      </c>
      <c r="AY25">
        <v>6682.19</v>
      </c>
      <c r="AZ25">
        <f t="shared" si="30"/>
        <v>0.79163584900252071</v>
      </c>
      <c r="BA25">
        <v>-1.9840100253898589</v>
      </c>
      <c r="BB25" t="s">
        <v>431</v>
      </c>
      <c r="BC25" t="s">
        <v>431</v>
      </c>
      <c r="BD25">
        <v>0</v>
      </c>
      <c r="BE25">
        <v>0</v>
      </c>
      <c r="BF25" t="e">
        <f t="shared" si="31"/>
        <v>#DIV/0!</v>
      </c>
      <c r="BG25">
        <v>0.5</v>
      </c>
      <c r="BH25">
        <f t="shared" si="32"/>
        <v>0.7536034800000001</v>
      </c>
      <c r="BI25">
        <f t="shared" si="33"/>
        <v>-1.9840100253898589</v>
      </c>
      <c r="BJ25" t="e">
        <f t="shared" si="34"/>
        <v>#DIV/0!</v>
      </c>
      <c r="BK25">
        <f t="shared" si="35"/>
        <v>0</v>
      </c>
      <c r="BL25" t="e">
        <f t="shared" si="36"/>
        <v>#DIV/0!</v>
      </c>
      <c r="BM25" t="e">
        <f t="shared" si="37"/>
        <v>#DIV/0!</v>
      </c>
      <c r="BN25" t="s">
        <v>431</v>
      </c>
      <c r="BO25">
        <v>0</v>
      </c>
      <c r="BP25" t="e">
        <f t="shared" si="38"/>
        <v>#DIV/0!</v>
      </c>
      <c r="BQ25" t="e">
        <f t="shared" si="39"/>
        <v>#DIV/0!</v>
      </c>
      <c r="BR25" t="e">
        <f t="shared" si="40"/>
        <v>#DIV/0!</v>
      </c>
      <c r="BS25" t="e">
        <f t="shared" si="41"/>
        <v>#DIV/0!</v>
      </c>
      <c r="BT25">
        <f t="shared" si="42"/>
        <v>0</v>
      </c>
      <c r="BU25">
        <f t="shared" si="43"/>
        <v>1.2632070683256991</v>
      </c>
      <c r="BV25" t="e">
        <f t="shared" si="44"/>
        <v>#DIV/0!</v>
      </c>
      <c r="BW25" t="e">
        <f t="shared" si="45"/>
        <v>#DIV/0!</v>
      </c>
      <c r="DF25">
        <f t="shared" si="46"/>
        <v>0.89714700000000014</v>
      </c>
      <c r="DG25">
        <f t="shared" si="47"/>
        <v>0.7536034800000001</v>
      </c>
      <c r="DH25">
        <f t="shared" si="48"/>
        <v>0.84</v>
      </c>
      <c r="DI25">
        <f t="shared" si="49"/>
        <v>0.19</v>
      </c>
      <c r="DJ25">
        <v>1716912051</v>
      </c>
      <c r="DK25">
        <v>432.36003225806462</v>
      </c>
      <c r="DL25">
        <v>430.78835483870972</v>
      </c>
      <c r="DM25">
        <v>16.646899999999999</v>
      </c>
      <c r="DN25">
        <v>14.63045806451613</v>
      </c>
      <c r="DO25">
        <v>432.35303225806462</v>
      </c>
      <c r="DP25">
        <v>16.648900000000001</v>
      </c>
      <c r="DQ25">
        <v>500.38370967741929</v>
      </c>
      <c r="DR25">
        <v>100.62490322580651</v>
      </c>
      <c r="DS25">
        <v>0.10005422903225809</v>
      </c>
      <c r="DT25">
        <v>22.84779032258065</v>
      </c>
      <c r="DU25">
        <v>22.039367741935489</v>
      </c>
      <c r="DV25">
        <v>999.90000000000032</v>
      </c>
      <c r="DW25">
        <v>0</v>
      </c>
      <c r="DX25">
        <v>0</v>
      </c>
      <c r="DY25">
        <v>9999.7722580645186</v>
      </c>
      <c r="DZ25">
        <v>0</v>
      </c>
      <c r="EA25">
        <v>1.5289399999999999E-3</v>
      </c>
      <c r="EB25">
        <v>1.541161935483871</v>
      </c>
      <c r="EC25">
        <v>439.64674193548387</v>
      </c>
      <c r="ED25">
        <v>437.1845806451613</v>
      </c>
      <c r="EE25">
        <v>2.0129054838709681</v>
      </c>
      <c r="EF25">
        <v>430.78835483870972</v>
      </c>
      <c r="EG25">
        <v>14.63045806451613</v>
      </c>
      <c r="EH25">
        <v>1.6747377419354841</v>
      </c>
      <c r="EI25">
        <v>1.472189677419355</v>
      </c>
      <c r="EJ25">
        <v>14.664229032258071</v>
      </c>
      <c r="EK25">
        <v>12.68234516129032</v>
      </c>
      <c r="EL25">
        <v>0.89714700000000014</v>
      </c>
      <c r="EM25">
        <v>0</v>
      </c>
      <c r="EN25">
        <v>0</v>
      </c>
      <c r="EO25">
        <v>0</v>
      </c>
      <c r="EP25">
        <v>1392.3467741935481</v>
      </c>
      <c r="EQ25">
        <v>0.89714700000000014</v>
      </c>
      <c r="ER25">
        <v>18.659354838709682</v>
      </c>
      <c r="ES25">
        <v>-0.25283870967741928</v>
      </c>
      <c r="ET25">
        <v>35.151000000000003</v>
      </c>
      <c r="EU25">
        <v>40.306225806451607</v>
      </c>
      <c r="EV25">
        <v>37.286032258064509</v>
      </c>
      <c r="EW25">
        <v>41.769903225806438</v>
      </c>
      <c r="EX25">
        <v>38.771999999999977</v>
      </c>
      <c r="EY25">
        <v>0</v>
      </c>
      <c r="EZ25">
        <v>0</v>
      </c>
      <c r="FA25">
        <v>0</v>
      </c>
      <c r="FB25">
        <v>299.10000014305109</v>
      </c>
      <c r="FC25">
        <v>0</v>
      </c>
      <c r="FD25">
        <v>1392.3288461538459</v>
      </c>
      <c r="FE25">
        <v>1.8287179413218491</v>
      </c>
      <c r="FF25">
        <v>-3.5062564326724099</v>
      </c>
      <c r="FG25">
        <v>18.642538461538461</v>
      </c>
      <c r="FH25">
        <v>15</v>
      </c>
      <c r="FI25">
        <v>1716912085</v>
      </c>
      <c r="FJ25" t="s">
        <v>462</v>
      </c>
      <c r="FK25">
        <v>1716912078</v>
      </c>
      <c r="FL25">
        <v>1716912085</v>
      </c>
      <c r="FM25">
        <v>8</v>
      </c>
      <c r="FN25">
        <v>0.03</v>
      </c>
      <c r="FO25">
        <v>3.0000000000000001E-3</v>
      </c>
      <c r="FP25">
        <v>7.0000000000000001E-3</v>
      </c>
      <c r="FQ25">
        <v>-2E-3</v>
      </c>
      <c r="FR25">
        <v>431</v>
      </c>
      <c r="FS25">
        <v>15</v>
      </c>
      <c r="FT25">
        <v>0.62</v>
      </c>
      <c r="FU25">
        <v>0.04</v>
      </c>
      <c r="FV25">
        <v>1.55221075</v>
      </c>
      <c r="FW25">
        <v>-0.29609729831144671</v>
      </c>
      <c r="FX25">
        <v>3.3567552069483718E-2</v>
      </c>
      <c r="FY25">
        <v>1</v>
      </c>
      <c r="FZ25">
        <v>432.33780869923822</v>
      </c>
      <c r="GA25">
        <v>-0.5311454548130321</v>
      </c>
      <c r="GB25">
        <v>4.100153455587284E-2</v>
      </c>
      <c r="GC25">
        <v>1</v>
      </c>
      <c r="GD25">
        <v>2.00669275</v>
      </c>
      <c r="GE25">
        <v>0.13371298311444091</v>
      </c>
      <c r="GF25">
        <v>1.3783394536089439E-2</v>
      </c>
      <c r="GG25">
        <v>0</v>
      </c>
      <c r="GH25">
        <v>2</v>
      </c>
      <c r="GI25">
        <v>3</v>
      </c>
      <c r="GJ25" t="s">
        <v>446</v>
      </c>
      <c r="GK25">
        <v>2.9720900000000001</v>
      </c>
      <c r="GL25">
        <v>2.7393299999999998</v>
      </c>
      <c r="GM25">
        <v>0.106781</v>
      </c>
      <c r="GN25">
        <v>0.106097</v>
      </c>
      <c r="GO25">
        <v>8.4202100000000002E-2</v>
      </c>
      <c r="GP25">
        <v>7.6635300000000003E-2</v>
      </c>
      <c r="GQ25">
        <v>25874.1</v>
      </c>
      <c r="GR25">
        <v>29189.1</v>
      </c>
      <c r="GS25">
        <v>27641.599999999999</v>
      </c>
      <c r="GT25">
        <v>31354.5</v>
      </c>
      <c r="GU25">
        <v>34358.300000000003</v>
      </c>
      <c r="GV25">
        <v>38941.800000000003</v>
      </c>
      <c r="GW25">
        <v>41780.300000000003</v>
      </c>
      <c r="GX25">
        <v>46517.8</v>
      </c>
      <c r="GY25">
        <v>1.4434499999999999</v>
      </c>
      <c r="GZ25">
        <v>1.9743200000000001</v>
      </c>
      <c r="HA25">
        <v>5.4560600000000001E-2</v>
      </c>
      <c r="HB25">
        <v>0</v>
      </c>
      <c r="HC25">
        <v>21.137799999999999</v>
      </c>
      <c r="HD25">
        <v>999.9</v>
      </c>
      <c r="HE25">
        <v>52.6</v>
      </c>
      <c r="HF25">
        <v>26.5</v>
      </c>
      <c r="HG25">
        <v>18.1663</v>
      </c>
      <c r="HH25">
        <v>64.031300000000002</v>
      </c>
      <c r="HI25">
        <v>35.408700000000003</v>
      </c>
      <c r="HJ25">
        <v>1</v>
      </c>
      <c r="HK25">
        <v>-0.14569399999999999</v>
      </c>
      <c r="HL25">
        <v>0.10065399999999999</v>
      </c>
      <c r="HM25">
        <v>20.174099999999999</v>
      </c>
      <c r="HN25">
        <v>5.2411000000000003</v>
      </c>
      <c r="HO25">
        <v>11.9261</v>
      </c>
      <c r="HP25">
        <v>4.9972000000000003</v>
      </c>
      <c r="HQ25">
        <v>3.2970000000000002</v>
      </c>
      <c r="HR25">
        <v>9999</v>
      </c>
      <c r="HS25">
        <v>9999</v>
      </c>
      <c r="HT25">
        <v>9999</v>
      </c>
      <c r="HU25">
        <v>999.9</v>
      </c>
      <c r="HV25">
        <v>1.8661399999999999</v>
      </c>
      <c r="HW25">
        <v>1.86829</v>
      </c>
      <c r="HX25">
        <v>1.8653900000000001</v>
      </c>
      <c r="HY25">
        <v>1.86263</v>
      </c>
      <c r="HZ25">
        <v>1.8631800000000001</v>
      </c>
      <c r="IA25">
        <v>1.8644000000000001</v>
      </c>
      <c r="IB25">
        <v>1.86233</v>
      </c>
      <c r="IC25">
        <v>1.8702700000000001</v>
      </c>
      <c r="ID25">
        <v>5</v>
      </c>
      <c r="IE25">
        <v>0</v>
      </c>
      <c r="IF25">
        <v>0</v>
      </c>
      <c r="IG25">
        <v>0</v>
      </c>
      <c r="IH25" t="s">
        <v>434</v>
      </c>
      <c r="II25" t="s">
        <v>435</v>
      </c>
      <c r="IJ25" t="s">
        <v>436</v>
      </c>
      <c r="IK25" t="s">
        <v>436</v>
      </c>
      <c r="IL25" t="s">
        <v>436</v>
      </c>
      <c r="IM25" t="s">
        <v>436</v>
      </c>
      <c r="IN25">
        <v>0</v>
      </c>
      <c r="IO25">
        <v>100</v>
      </c>
      <c r="IP25">
        <v>100</v>
      </c>
      <c r="IQ25">
        <v>7.0000000000000001E-3</v>
      </c>
      <c r="IR25">
        <v>-2E-3</v>
      </c>
      <c r="IS25">
        <v>-2.3523809523737779E-2</v>
      </c>
      <c r="IT25">
        <v>0</v>
      </c>
      <c r="IU25">
        <v>0</v>
      </c>
      <c r="IV25">
        <v>0</v>
      </c>
      <c r="IW25">
        <v>-5.5400000000016547E-3</v>
      </c>
      <c r="IX25">
        <v>0</v>
      </c>
      <c r="IY25">
        <v>0</v>
      </c>
      <c r="IZ25">
        <v>0</v>
      </c>
      <c r="JA25">
        <v>-1</v>
      </c>
      <c r="JB25">
        <v>-1</v>
      </c>
      <c r="JC25">
        <v>-1</v>
      </c>
      <c r="JD25">
        <v>-1</v>
      </c>
      <c r="JE25">
        <v>4.7</v>
      </c>
      <c r="JF25">
        <v>4.7</v>
      </c>
      <c r="JG25">
        <v>0.159912</v>
      </c>
      <c r="JH25">
        <v>4.99878</v>
      </c>
      <c r="JI25">
        <v>1.3476600000000001</v>
      </c>
      <c r="JJ25">
        <v>2.2631800000000002</v>
      </c>
      <c r="JK25">
        <v>1.4489700000000001</v>
      </c>
      <c r="JL25">
        <v>2.2326700000000002</v>
      </c>
      <c r="JM25">
        <v>31.6736</v>
      </c>
      <c r="JN25">
        <v>24.096299999999999</v>
      </c>
      <c r="JO25">
        <v>2</v>
      </c>
      <c r="JP25">
        <v>246.691</v>
      </c>
      <c r="JQ25">
        <v>506.79599999999999</v>
      </c>
      <c r="JR25">
        <v>22</v>
      </c>
      <c r="JS25">
        <v>25.270299999999999</v>
      </c>
      <c r="JT25">
        <v>30</v>
      </c>
      <c r="JU25">
        <v>25.170400000000001</v>
      </c>
      <c r="JV25">
        <v>25.232399999999998</v>
      </c>
      <c r="JW25">
        <v>-1</v>
      </c>
      <c r="JX25">
        <v>32.546599999999998</v>
      </c>
      <c r="JY25">
        <v>63.118600000000001</v>
      </c>
      <c r="JZ25">
        <v>22</v>
      </c>
      <c r="KA25">
        <v>400</v>
      </c>
      <c r="KB25">
        <v>14.5954</v>
      </c>
      <c r="KC25">
        <v>103.011</v>
      </c>
      <c r="KD25">
        <v>102.8</v>
      </c>
    </row>
    <row r="26" spans="1:290" x14ac:dyDescent="0.35">
      <c r="A26">
        <v>8</v>
      </c>
      <c r="B26">
        <v>1716912359</v>
      </c>
      <c r="C26">
        <v>2100.400000095367</v>
      </c>
      <c r="D26" t="s">
        <v>463</v>
      </c>
      <c r="E26" t="s">
        <v>464</v>
      </c>
      <c r="F26">
        <v>15</v>
      </c>
      <c r="G26">
        <v>1716912351</v>
      </c>
      <c r="H26">
        <f t="shared" si="0"/>
        <v>1.7398895739568236E-3</v>
      </c>
      <c r="I26">
        <f t="shared" si="1"/>
        <v>1.7398895739568236</v>
      </c>
      <c r="J26">
        <f t="shared" si="2"/>
        <v>-2.0476778319898878</v>
      </c>
      <c r="K26">
        <f t="shared" si="3"/>
        <v>430.7388064516129</v>
      </c>
      <c r="L26">
        <f t="shared" si="4"/>
        <v>443.18445266771886</v>
      </c>
      <c r="M26">
        <f t="shared" si="5"/>
        <v>44.641834771694569</v>
      </c>
      <c r="N26">
        <f t="shared" si="6"/>
        <v>43.388188623545659</v>
      </c>
      <c r="O26">
        <f t="shared" si="7"/>
        <v>0.1700510738765349</v>
      </c>
      <c r="P26">
        <f t="shared" si="8"/>
        <v>2.9409810882686145</v>
      </c>
      <c r="Q26">
        <f t="shared" si="9"/>
        <v>0.16477140106090307</v>
      </c>
      <c r="R26">
        <f t="shared" si="10"/>
        <v>0.10344282861212922</v>
      </c>
      <c r="S26">
        <f t="shared" si="11"/>
        <v>0.17045793000000004</v>
      </c>
      <c r="T26">
        <f t="shared" si="12"/>
        <v>22.415701083145969</v>
      </c>
      <c r="U26">
        <f t="shared" si="13"/>
        <v>22.415701083145969</v>
      </c>
      <c r="V26">
        <f t="shared" si="14"/>
        <v>2.7215307752730151</v>
      </c>
      <c r="W26">
        <f t="shared" si="15"/>
        <v>60.10322160885886</v>
      </c>
      <c r="X26">
        <f t="shared" si="16"/>
        <v>1.6811288955405685</v>
      </c>
      <c r="Y26">
        <f t="shared" si="17"/>
        <v>2.7970695256255285</v>
      </c>
      <c r="Z26">
        <f t="shared" si="18"/>
        <v>1.0404018797324466</v>
      </c>
      <c r="AA26">
        <f t="shared" si="19"/>
        <v>-76.729130211495914</v>
      </c>
      <c r="AB26">
        <f t="shared" si="20"/>
        <v>71.524126911265128</v>
      </c>
      <c r="AC26">
        <f t="shared" si="21"/>
        <v>5.0230429647665185</v>
      </c>
      <c r="AD26">
        <f t="shared" si="22"/>
        <v>-1.1502405464270282E-2</v>
      </c>
      <c r="AE26">
        <f t="shared" si="23"/>
        <v>-2.0700413948022796</v>
      </c>
      <c r="AF26">
        <f t="shared" si="24"/>
        <v>1.735852943669677</v>
      </c>
      <c r="AG26">
        <f t="shared" si="25"/>
        <v>-2.0476778319898878</v>
      </c>
      <c r="AH26">
        <v>435.50399143313513</v>
      </c>
      <c r="AI26">
        <v>437.99906060606048</v>
      </c>
      <c r="AJ26">
        <v>-5.8817904208257536E-4</v>
      </c>
      <c r="AK26">
        <v>67.054617568780472</v>
      </c>
      <c r="AL26">
        <f t="shared" si="26"/>
        <v>1.7398895739568236</v>
      </c>
      <c r="AM26">
        <v>14.644392216266811</v>
      </c>
      <c r="AN26">
        <v>16.695877575757581</v>
      </c>
      <c r="AO26">
        <v>-4.110729719460322E-6</v>
      </c>
      <c r="AP26">
        <v>78.087689283212271</v>
      </c>
      <c r="AQ26">
        <v>233</v>
      </c>
      <c r="AR26">
        <v>47</v>
      </c>
      <c r="AS26">
        <f t="shared" si="27"/>
        <v>1</v>
      </c>
      <c r="AT26">
        <f t="shared" si="28"/>
        <v>0</v>
      </c>
      <c r="AU26">
        <f t="shared" si="29"/>
        <v>53965.505438076325</v>
      </c>
      <c r="AV26" t="s">
        <v>465</v>
      </c>
      <c r="AW26">
        <v>10174.9</v>
      </c>
      <c r="AX26">
        <v>1396.2076</v>
      </c>
      <c r="AY26">
        <v>6656.76</v>
      </c>
      <c r="AZ26">
        <f t="shared" si="30"/>
        <v>0.79025718217270868</v>
      </c>
      <c r="BA26">
        <v>-2.047677831989934</v>
      </c>
      <c r="BB26" t="s">
        <v>431</v>
      </c>
      <c r="BC26" t="s">
        <v>431</v>
      </c>
      <c r="BD26">
        <v>0</v>
      </c>
      <c r="BE26">
        <v>0</v>
      </c>
      <c r="BF26" t="e">
        <f t="shared" si="31"/>
        <v>#DIV/0!</v>
      </c>
      <c r="BG26">
        <v>0.5</v>
      </c>
      <c r="BH26">
        <f t="shared" si="32"/>
        <v>0.7536034800000001</v>
      </c>
      <c r="BI26">
        <f t="shared" si="33"/>
        <v>-2.0476778319898878</v>
      </c>
      <c r="BJ26" t="e">
        <f t="shared" si="34"/>
        <v>#DIV/0!</v>
      </c>
      <c r="BK26">
        <f t="shared" si="35"/>
        <v>6.1285913680237391E-14</v>
      </c>
      <c r="BL26" t="e">
        <f t="shared" si="36"/>
        <v>#DIV/0!</v>
      </c>
      <c r="BM26" t="e">
        <f t="shared" si="37"/>
        <v>#DIV/0!</v>
      </c>
      <c r="BN26" t="s">
        <v>431</v>
      </c>
      <c r="BO26">
        <v>0</v>
      </c>
      <c r="BP26" t="e">
        <f t="shared" si="38"/>
        <v>#DIV/0!</v>
      </c>
      <c r="BQ26" t="e">
        <f t="shared" si="39"/>
        <v>#DIV/0!</v>
      </c>
      <c r="BR26" t="e">
        <f t="shared" si="40"/>
        <v>#DIV/0!</v>
      </c>
      <c r="BS26" t="e">
        <f t="shared" si="41"/>
        <v>#DIV/0!</v>
      </c>
      <c r="BT26">
        <f t="shared" si="42"/>
        <v>0</v>
      </c>
      <c r="BU26">
        <f t="shared" si="43"/>
        <v>1.2654108340409269</v>
      </c>
      <c r="BV26" t="e">
        <f t="shared" si="44"/>
        <v>#DIV/0!</v>
      </c>
      <c r="BW26" t="e">
        <f t="shared" si="45"/>
        <v>#DIV/0!</v>
      </c>
      <c r="DF26">
        <f t="shared" si="46"/>
        <v>0.89714700000000014</v>
      </c>
      <c r="DG26">
        <f t="shared" si="47"/>
        <v>0.7536034800000001</v>
      </c>
      <c r="DH26">
        <f t="shared" si="48"/>
        <v>0.84</v>
      </c>
      <c r="DI26">
        <f t="shared" si="49"/>
        <v>0.19</v>
      </c>
      <c r="DJ26">
        <v>1716912351</v>
      </c>
      <c r="DK26">
        <v>430.7388064516129</v>
      </c>
      <c r="DL26">
        <v>429.15319354838709</v>
      </c>
      <c r="DM26">
        <v>16.6895064516129</v>
      </c>
      <c r="DN26">
        <v>14.6427935483871</v>
      </c>
      <c r="DO26">
        <v>430.71280645161289</v>
      </c>
      <c r="DP26">
        <v>16.696506451612901</v>
      </c>
      <c r="DQ26">
        <v>500.37767741935488</v>
      </c>
      <c r="DR26">
        <v>100.6297096774194</v>
      </c>
      <c r="DS26">
        <v>9.9985380645161298E-2</v>
      </c>
      <c r="DT26">
        <v>22.86680322580645</v>
      </c>
      <c r="DU26">
        <v>22.060741935483868</v>
      </c>
      <c r="DV26">
        <v>999.90000000000032</v>
      </c>
      <c r="DW26">
        <v>0</v>
      </c>
      <c r="DX26">
        <v>0</v>
      </c>
      <c r="DY26">
        <v>10002.324193548389</v>
      </c>
      <c r="DZ26">
        <v>0</v>
      </c>
      <c r="EA26">
        <v>1.5289399999999999E-3</v>
      </c>
      <c r="EB26">
        <v>1.5664993548387101</v>
      </c>
      <c r="EC26">
        <v>438.03238709677402</v>
      </c>
      <c r="ED26">
        <v>435.5306129032258</v>
      </c>
      <c r="EE26">
        <v>2.0514248387096781</v>
      </c>
      <c r="EF26">
        <v>429.15319354838709</v>
      </c>
      <c r="EG26">
        <v>14.6427935483871</v>
      </c>
      <c r="EH26">
        <v>1.6799348387096771</v>
      </c>
      <c r="EI26">
        <v>1.473500322580646</v>
      </c>
      <c r="EJ26">
        <v>14.712251612903231</v>
      </c>
      <c r="EK26">
        <v>12.69592258064516</v>
      </c>
      <c r="EL26">
        <v>0.89714700000000014</v>
      </c>
      <c r="EM26">
        <v>0</v>
      </c>
      <c r="EN26">
        <v>0</v>
      </c>
      <c r="EO26">
        <v>0</v>
      </c>
      <c r="EP26">
        <v>1396.178709677419</v>
      </c>
      <c r="EQ26">
        <v>0.89714700000000014</v>
      </c>
      <c r="ER26">
        <v>14.731032258064509</v>
      </c>
      <c r="ES26">
        <v>-0.1361935483870968</v>
      </c>
      <c r="ET26">
        <v>35.25</v>
      </c>
      <c r="EU26">
        <v>40.336387096774182</v>
      </c>
      <c r="EV26">
        <v>37.37283870967741</v>
      </c>
      <c r="EW26">
        <v>41.856612903225788</v>
      </c>
      <c r="EX26">
        <v>38.786193548387089</v>
      </c>
      <c r="EY26">
        <v>0</v>
      </c>
      <c r="EZ26">
        <v>0</v>
      </c>
      <c r="FA26">
        <v>0</v>
      </c>
      <c r="FB26">
        <v>299.59999990463263</v>
      </c>
      <c r="FC26">
        <v>0</v>
      </c>
      <c r="FD26">
        <v>1396.2076</v>
      </c>
      <c r="FE26">
        <v>4.9276922956149587</v>
      </c>
      <c r="FF26">
        <v>6.3413077138427196</v>
      </c>
      <c r="FG26">
        <v>14.89992</v>
      </c>
      <c r="FH26">
        <v>15</v>
      </c>
      <c r="FI26">
        <v>1716912382.5</v>
      </c>
      <c r="FJ26" t="s">
        <v>466</v>
      </c>
      <c r="FK26">
        <v>1716912380.5</v>
      </c>
      <c r="FL26">
        <v>1716912382.5</v>
      </c>
      <c r="FM26">
        <v>9</v>
      </c>
      <c r="FN26">
        <v>1.9E-2</v>
      </c>
      <c r="FO26">
        <v>-5.0000000000000001E-3</v>
      </c>
      <c r="FP26">
        <v>2.5999999999999999E-2</v>
      </c>
      <c r="FQ26">
        <v>-7.0000000000000001E-3</v>
      </c>
      <c r="FR26">
        <v>429</v>
      </c>
      <c r="FS26">
        <v>15</v>
      </c>
      <c r="FT26">
        <v>0.3</v>
      </c>
      <c r="FU26">
        <v>0.05</v>
      </c>
      <c r="FV26">
        <v>1.5662102499999999</v>
      </c>
      <c r="FW26">
        <v>3.294878048780104E-2</v>
      </c>
      <c r="FX26">
        <v>2.4050314601632549E-2</v>
      </c>
      <c r="FY26">
        <v>1</v>
      </c>
      <c r="FZ26">
        <v>430.725453885332</v>
      </c>
      <c r="GA26">
        <v>-0.33866133518990549</v>
      </c>
      <c r="GB26">
        <v>3.0041739363219341E-2</v>
      </c>
      <c r="GC26">
        <v>1</v>
      </c>
      <c r="GD26">
        <v>2.0513737500000002</v>
      </c>
      <c r="GE26">
        <v>2.5367729831085989E-3</v>
      </c>
      <c r="GF26">
        <v>8.8419649258520295E-4</v>
      </c>
      <c r="GG26">
        <v>1</v>
      </c>
      <c r="GH26">
        <v>3</v>
      </c>
      <c r="GI26">
        <v>3</v>
      </c>
      <c r="GJ26" t="s">
        <v>433</v>
      </c>
      <c r="GK26">
        <v>2.9717899999999999</v>
      </c>
      <c r="GL26">
        <v>2.73916</v>
      </c>
      <c r="GM26">
        <v>0.106493</v>
      </c>
      <c r="GN26">
        <v>0.105797</v>
      </c>
      <c r="GO26">
        <v>8.4333699999999998E-2</v>
      </c>
      <c r="GP26">
        <v>7.6692300000000005E-2</v>
      </c>
      <c r="GQ26">
        <v>25882</v>
      </c>
      <c r="GR26">
        <v>29198</v>
      </c>
      <c r="GS26">
        <v>27640.799999999999</v>
      </c>
      <c r="GT26">
        <v>31353.200000000001</v>
      </c>
      <c r="GU26">
        <v>34352</v>
      </c>
      <c r="GV26">
        <v>38938.199999999997</v>
      </c>
      <c r="GW26">
        <v>41778.699999999997</v>
      </c>
      <c r="GX26">
        <v>46516.4</v>
      </c>
      <c r="GY26">
        <v>1.4426000000000001</v>
      </c>
      <c r="GZ26">
        <v>1.97448</v>
      </c>
      <c r="HA26">
        <v>5.3964600000000001E-2</v>
      </c>
      <c r="HB26">
        <v>0</v>
      </c>
      <c r="HC26">
        <v>21.1737</v>
      </c>
      <c r="HD26">
        <v>999.9</v>
      </c>
      <c r="HE26">
        <v>52.2</v>
      </c>
      <c r="HF26">
        <v>26.6</v>
      </c>
      <c r="HG26">
        <v>18.136399999999998</v>
      </c>
      <c r="HH26">
        <v>63.881300000000003</v>
      </c>
      <c r="HI26">
        <v>35.368600000000001</v>
      </c>
      <c r="HJ26">
        <v>1</v>
      </c>
      <c r="HK26">
        <v>-0.149169</v>
      </c>
      <c r="HL26">
        <v>7.1484199999999998E-2</v>
      </c>
      <c r="HM26">
        <v>20.1724</v>
      </c>
      <c r="HN26">
        <v>5.24125</v>
      </c>
      <c r="HO26">
        <v>11.9261</v>
      </c>
      <c r="HP26">
        <v>4.9972000000000003</v>
      </c>
      <c r="HQ26">
        <v>3.2970000000000002</v>
      </c>
      <c r="HR26">
        <v>9999</v>
      </c>
      <c r="HS26">
        <v>9999</v>
      </c>
      <c r="HT26">
        <v>9999</v>
      </c>
      <c r="HU26">
        <v>999.9</v>
      </c>
      <c r="HV26">
        <v>1.8661399999999999</v>
      </c>
      <c r="HW26">
        <v>1.86829</v>
      </c>
      <c r="HX26">
        <v>1.8653900000000001</v>
      </c>
      <c r="HY26">
        <v>1.8626400000000001</v>
      </c>
      <c r="HZ26">
        <v>1.86321</v>
      </c>
      <c r="IA26">
        <v>1.8644099999999999</v>
      </c>
      <c r="IB26">
        <v>1.8623400000000001</v>
      </c>
      <c r="IC26">
        <v>1.8702799999999999</v>
      </c>
      <c r="ID26">
        <v>5</v>
      </c>
      <c r="IE26">
        <v>0</v>
      </c>
      <c r="IF26">
        <v>0</v>
      </c>
      <c r="IG26">
        <v>0</v>
      </c>
      <c r="IH26" t="s">
        <v>434</v>
      </c>
      <c r="II26" t="s">
        <v>435</v>
      </c>
      <c r="IJ26" t="s">
        <v>436</v>
      </c>
      <c r="IK26" t="s">
        <v>436</v>
      </c>
      <c r="IL26" t="s">
        <v>436</v>
      </c>
      <c r="IM26" t="s">
        <v>436</v>
      </c>
      <c r="IN26">
        <v>0</v>
      </c>
      <c r="IO26">
        <v>100</v>
      </c>
      <c r="IP26">
        <v>100</v>
      </c>
      <c r="IQ26">
        <v>2.5999999999999999E-2</v>
      </c>
      <c r="IR26">
        <v>-7.0000000000000001E-3</v>
      </c>
      <c r="IS26">
        <v>6.9499999999607098E-3</v>
      </c>
      <c r="IT26">
        <v>0</v>
      </c>
      <c r="IU26">
        <v>0</v>
      </c>
      <c r="IV26">
        <v>0</v>
      </c>
      <c r="IW26">
        <v>-2.285000000000537E-3</v>
      </c>
      <c r="IX26">
        <v>0</v>
      </c>
      <c r="IY26">
        <v>0</v>
      </c>
      <c r="IZ26">
        <v>0</v>
      </c>
      <c r="JA26">
        <v>-1</v>
      </c>
      <c r="JB26">
        <v>-1</v>
      </c>
      <c r="JC26">
        <v>-1</v>
      </c>
      <c r="JD26">
        <v>-1</v>
      </c>
      <c r="JE26">
        <v>4.7</v>
      </c>
      <c r="JF26">
        <v>4.5999999999999996</v>
      </c>
      <c r="JG26">
        <v>0.159912</v>
      </c>
      <c r="JH26">
        <v>4.99878</v>
      </c>
      <c r="JI26">
        <v>1.3476600000000001</v>
      </c>
      <c r="JJ26">
        <v>2.2631800000000002</v>
      </c>
      <c r="JK26">
        <v>1.4489700000000001</v>
      </c>
      <c r="JL26">
        <v>2.34497</v>
      </c>
      <c r="JM26">
        <v>31.717300000000002</v>
      </c>
      <c r="JN26">
        <v>24.105</v>
      </c>
      <c r="JO26">
        <v>2</v>
      </c>
      <c r="JP26">
        <v>246.261</v>
      </c>
      <c r="JQ26">
        <v>506.54599999999999</v>
      </c>
      <c r="JR26">
        <v>22.000399999999999</v>
      </c>
      <c r="JS26">
        <v>25.229900000000001</v>
      </c>
      <c r="JT26">
        <v>30.0001</v>
      </c>
      <c r="JU26">
        <v>25.132300000000001</v>
      </c>
      <c r="JV26">
        <v>25.194299999999998</v>
      </c>
      <c r="JW26">
        <v>-1</v>
      </c>
      <c r="JX26">
        <v>32.302300000000002</v>
      </c>
      <c r="JY26">
        <v>62.623899999999999</v>
      </c>
      <c r="JZ26">
        <v>22</v>
      </c>
      <c r="KA26">
        <v>400</v>
      </c>
      <c r="KB26">
        <v>14.6472</v>
      </c>
      <c r="KC26">
        <v>103.00700000000001</v>
      </c>
      <c r="KD26">
        <v>102.797</v>
      </c>
    </row>
    <row r="27" spans="1:290" x14ac:dyDescent="0.35">
      <c r="A27">
        <v>9</v>
      </c>
      <c r="B27">
        <v>1716912659.0999999</v>
      </c>
      <c r="C27">
        <v>2400.5</v>
      </c>
      <c r="D27" t="s">
        <v>467</v>
      </c>
      <c r="E27" t="s">
        <v>468</v>
      </c>
      <c r="F27">
        <v>15</v>
      </c>
      <c r="G27">
        <v>1716912651.099999</v>
      </c>
      <c r="H27">
        <f t="shared" si="0"/>
        <v>1.7434101706920151E-3</v>
      </c>
      <c r="I27">
        <f t="shared" si="1"/>
        <v>1.7434101706920151</v>
      </c>
      <c r="J27">
        <f t="shared" si="2"/>
        <v>-2.0796908660270406</v>
      </c>
      <c r="K27">
        <f t="shared" si="3"/>
        <v>429.43751612903219</v>
      </c>
      <c r="L27">
        <f t="shared" si="4"/>
        <v>442.15088730317854</v>
      </c>
      <c r="M27">
        <f t="shared" si="5"/>
        <v>44.53789893834584</v>
      </c>
      <c r="N27">
        <f t="shared" si="6"/>
        <v>43.257279908101637</v>
      </c>
      <c r="O27">
        <f t="shared" si="7"/>
        <v>0.1706910012287296</v>
      </c>
      <c r="P27">
        <f t="shared" si="8"/>
        <v>2.940915114290477</v>
      </c>
      <c r="Q27">
        <f t="shared" si="9"/>
        <v>0.16537207087116312</v>
      </c>
      <c r="R27">
        <f t="shared" si="10"/>
        <v>0.10382162247498467</v>
      </c>
      <c r="S27">
        <f t="shared" si="11"/>
        <v>0.17045793000000004</v>
      </c>
      <c r="T27">
        <f t="shared" si="12"/>
        <v>22.420036439810215</v>
      </c>
      <c r="U27">
        <f t="shared" si="13"/>
        <v>22.420036439810215</v>
      </c>
      <c r="V27">
        <f t="shared" si="14"/>
        <v>2.7222481638149842</v>
      </c>
      <c r="W27">
        <f t="shared" si="15"/>
        <v>60.170252327234266</v>
      </c>
      <c r="X27">
        <f t="shared" si="16"/>
        <v>1.6835400217375205</v>
      </c>
      <c r="Y27">
        <f t="shared" si="17"/>
        <v>2.7979607141775547</v>
      </c>
      <c r="Z27">
        <f t="shared" si="18"/>
        <v>1.0387081420774638</v>
      </c>
      <c r="AA27">
        <f t="shared" si="19"/>
        <v>-76.884388527517871</v>
      </c>
      <c r="AB27">
        <f t="shared" si="20"/>
        <v>71.668818334050599</v>
      </c>
      <c r="AC27">
        <f t="shared" si="21"/>
        <v>5.0335623679357662</v>
      </c>
      <c r="AD27">
        <f t="shared" si="22"/>
        <v>-1.1549895531501875E-2</v>
      </c>
      <c r="AE27">
        <f t="shared" si="23"/>
        <v>-1.9761476159242117</v>
      </c>
      <c r="AF27">
        <f t="shared" si="24"/>
        <v>1.7464727609354476</v>
      </c>
      <c r="AG27">
        <f t="shared" si="25"/>
        <v>-2.0796908660270406</v>
      </c>
      <c r="AH27">
        <v>434.29214157133322</v>
      </c>
      <c r="AI27">
        <v>436.82388484848491</v>
      </c>
      <c r="AJ27">
        <v>-1.6850895839040829E-4</v>
      </c>
      <c r="AK27">
        <v>67.05348394553306</v>
      </c>
      <c r="AL27">
        <f t="shared" si="26"/>
        <v>1.7434101706920151</v>
      </c>
      <c r="AM27">
        <v>14.653905422975461</v>
      </c>
      <c r="AN27">
        <v>16.709456969696969</v>
      </c>
      <c r="AO27">
        <v>3.1195573441693041E-6</v>
      </c>
      <c r="AP27">
        <v>78.080257692604135</v>
      </c>
      <c r="AQ27">
        <v>234</v>
      </c>
      <c r="AR27">
        <v>47</v>
      </c>
      <c r="AS27">
        <f t="shared" si="27"/>
        <v>1</v>
      </c>
      <c r="AT27">
        <f t="shared" si="28"/>
        <v>0</v>
      </c>
      <c r="AU27">
        <f t="shared" si="29"/>
        <v>53962.612434844341</v>
      </c>
      <c r="AV27" t="s">
        <v>469</v>
      </c>
      <c r="AW27">
        <v>10177.200000000001</v>
      </c>
      <c r="AX27">
        <v>1400.6320000000001</v>
      </c>
      <c r="AY27">
        <v>6633.33</v>
      </c>
      <c r="AZ27">
        <f t="shared" si="30"/>
        <v>0.78884934113032212</v>
      </c>
      <c r="BA27">
        <v>-2.0796908660269939</v>
      </c>
      <c r="BB27" t="s">
        <v>431</v>
      </c>
      <c r="BC27" t="s">
        <v>431</v>
      </c>
      <c r="BD27">
        <v>0</v>
      </c>
      <c r="BE27">
        <v>0</v>
      </c>
      <c r="BF27" t="e">
        <f t="shared" si="31"/>
        <v>#DIV/0!</v>
      </c>
      <c r="BG27">
        <v>0.5</v>
      </c>
      <c r="BH27">
        <f t="shared" si="32"/>
        <v>0.7536034800000001</v>
      </c>
      <c r="BI27">
        <f t="shared" si="33"/>
        <v>-2.0796908660270406</v>
      </c>
      <c r="BJ27" t="e">
        <f t="shared" si="34"/>
        <v>#DIV/0!</v>
      </c>
      <c r="BK27">
        <f t="shared" si="35"/>
        <v>-6.1875201311778135E-14</v>
      </c>
      <c r="BL27" t="e">
        <f t="shared" si="36"/>
        <v>#DIV/0!</v>
      </c>
      <c r="BM27" t="e">
        <f t="shared" si="37"/>
        <v>#DIV/0!</v>
      </c>
      <c r="BN27" t="s">
        <v>431</v>
      </c>
      <c r="BO27">
        <v>0</v>
      </c>
      <c r="BP27" t="e">
        <f t="shared" si="38"/>
        <v>#DIV/0!</v>
      </c>
      <c r="BQ27" t="e">
        <f t="shared" si="39"/>
        <v>#DIV/0!</v>
      </c>
      <c r="BR27" t="e">
        <f t="shared" si="40"/>
        <v>#DIV/0!</v>
      </c>
      <c r="BS27" t="e">
        <f t="shared" si="41"/>
        <v>#DIV/0!</v>
      </c>
      <c r="BT27">
        <f t="shared" si="42"/>
        <v>0</v>
      </c>
      <c r="BU27">
        <f t="shared" si="43"/>
        <v>1.2676691832779188</v>
      </c>
      <c r="BV27" t="e">
        <f t="shared" si="44"/>
        <v>#DIV/0!</v>
      </c>
      <c r="BW27" t="e">
        <f t="shared" si="45"/>
        <v>#DIV/0!</v>
      </c>
      <c r="DF27">
        <f t="shared" si="46"/>
        <v>0.89714700000000014</v>
      </c>
      <c r="DG27">
        <f t="shared" si="47"/>
        <v>0.7536034800000001</v>
      </c>
      <c r="DH27">
        <f t="shared" si="48"/>
        <v>0.84</v>
      </c>
      <c r="DI27">
        <f t="shared" si="49"/>
        <v>0.19</v>
      </c>
      <c r="DJ27">
        <v>1716912651.099999</v>
      </c>
      <c r="DK27">
        <v>429.43751612903219</v>
      </c>
      <c r="DL27">
        <v>427.9672580645161</v>
      </c>
      <c r="DM27">
        <v>16.713377419354838</v>
      </c>
      <c r="DN27">
        <v>14.65420322580645</v>
      </c>
      <c r="DO27">
        <v>429.4995161290322</v>
      </c>
      <c r="DP27">
        <v>16.715377419354841</v>
      </c>
      <c r="DQ27">
        <v>500.38019354838701</v>
      </c>
      <c r="DR27">
        <v>100.6300967741935</v>
      </c>
      <c r="DS27">
        <v>9.999382903225805E-2</v>
      </c>
      <c r="DT27">
        <v>22.872061290322581</v>
      </c>
      <c r="DU27">
        <v>22.060254838709671</v>
      </c>
      <c r="DV27">
        <v>999.90000000000032</v>
      </c>
      <c r="DW27">
        <v>0</v>
      </c>
      <c r="DX27">
        <v>0</v>
      </c>
      <c r="DY27">
        <v>10001.91032258065</v>
      </c>
      <c r="DZ27">
        <v>0</v>
      </c>
      <c r="EA27">
        <v>1.5289399999999999E-3</v>
      </c>
      <c r="EB27">
        <v>1.5586116129032259</v>
      </c>
      <c r="EC27">
        <v>436.82458064516129</v>
      </c>
      <c r="ED27">
        <v>434.33203225806449</v>
      </c>
      <c r="EE27">
        <v>2.0543829032258061</v>
      </c>
      <c r="EF27">
        <v>427.9672580645161</v>
      </c>
      <c r="EG27">
        <v>14.65420322580645</v>
      </c>
      <c r="EH27">
        <v>1.6813864516129029</v>
      </c>
      <c r="EI27">
        <v>1.4746529032258071</v>
      </c>
      <c r="EJ27">
        <v>14.72562903225807</v>
      </c>
      <c r="EK27">
        <v>12.70785161290322</v>
      </c>
      <c r="EL27">
        <v>0.89714700000000014</v>
      </c>
      <c r="EM27">
        <v>0</v>
      </c>
      <c r="EN27">
        <v>0</v>
      </c>
      <c r="EO27">
        <v>0</v>
      </c>
      <c r="EP27">
        <v>1400.630967741936</v>
      </c>
      <c r="EQ27">
        <v>0.89714700000000014</v>
      </c>
      <c r="ER27">
        <v>18.112580645161291</v>
      </c>
      <c r="ES27">
        <v>-0.17393548387096769</v>
      </c>
      <c r="ET27">
        <v>35.088451612903228</v>
      </c>
      <c r="EU27">
        <v>39.443322580645152</v>
      </c>
      <c r="EV27">
        <v>37.036032258064523</v>
      </c>
      <c r="EW27">
        <v>40.618612903225788</v>
      </c>
      <c r="EX27">
        <v>38.112612903225788</v>
      </c>
      <c r="EY27">
        <v>0</v>
      </c>
      <c r="EZ27">
        <v>0</v>
      </c>
      <c r="FA27">
        <v>0</v>
      </c>
      <c r="FB27">
        <v>299.20000004768372</v>
      </c>
      <c r="FC27">
        <v>0</v>
      </c>
      <c r="FD27">
        <v>1400.6320000000001</v>
      </c>
      <c r="FE27">
        <v>7.7100000449031993</v>
      </c>
      <c r="FF27">
        <v>-1.498923182777689</v>
      </c>
      <c r="FG27">
        <v>18.234359999999999</v>
      </c>
      <c r="FH27">
        <v>15</v>
      </c>
      <c r="FI27">
        <v>1716912684.0999999</v>
      </c>
      <c r="FJ27" t="s">
        <v>470</v>
      </c>
      <c r="FK27">
        <v>1716912678.5999999</v>
      </c>
      <c r="FL27">
        <v>1716912684.0999999</v>
      </c>
      <c r="FM27">
        <v>10</v>
      </c>
      <c r="FN27">
        <v>-8.7999999999999995E-2</v>
      </c>
      <c r="FO27">
        <v>4.0000000000000001E-3</v>
      </c>
      <c r="FP27">
        <v>-6.2E-2</v>
      </c>
      <c r="FQ27">
        <v>-2E-3</v>
      </c>
      <c r="FR27">
        <v>428</v>
      </c>
      <c r="FS27">
        <v>15</v>
      </c>
      <c r="FT27">
        <v>0.26</v>
      </c>
      <c r="FU27">
        <v>0.02</v>
      </c>
      <c r="FV27">
        <v>1.5620695</v>
      </c>
      <c r="FW27">
        <v>3.0913846153847659E-2</v>
      </c>
      <c r="FX27">
        <v>2.982860883028237E-2</v>
      </c>
      <c r="FY27">
        <v>1</v>
      </c>
      <c r="FZ27">
        <v>429.52416356293151</v>
      </c>
      <c r="GA27">
        <v>0.11859670675546551</v>
      </c>
      <c r="GB27">
        <v>1.4458170918121011E-2</v>
      </c>
      <c r="GC27">
        <v>1</v>
      </c>
      <c r="GD27">
        <v>2.0542277499999999</v>
      </c>
      <c r="GE27">
        <v>8.1294934334011065E-3</v>
      </c>
      <c r="GF27">
        <v>1.248726326101931E-3</v>
      </c>
      <c r="GG27">
        <v>1</v>
      </c>
      <c r="GH27">
        <v>3</v>
      </c>
      <c r="GI27">
        <v>3</v>
      </c>
      <c r="GJ27" t="s">
        <v>433</v>
      </c>
      <c r="GK27">
        <v>2.9714499999999999</v>
      </c>
      <c r="GL27">
        <v>2.7391299999999998</v>
      </c>
      <c r="GM27">
        <v>0.106281</v>
      </c>
      <c r="GN27">
        <v>0.105597</v>
      </c>
      <c r="GO27">
        <v>8.4408399999999995E-2</v>
      </c>
      <c r="GP27">
        <v>7.6736899999999997E-2</v>
      </c>
      <c r="GQ27">
        <v>25887.4</v>
      </c>
      <c r="GR27">
        <v>29203.3</v>
      </c>
      <c r="GS27">
        <v>27640</v>
      </c>
      <c r="GT27">
        <v>31351.7</v>
      </c>
      <c r="GU27">
        <v>34348.800000000003</v>
      </c>
      <c r="GV27">
        <v>38935</v>
      </c>
      <c r="GW27">
        <v>41778.300000000003</v>
      </c>
      <c r="GX27">
        <v>46514.7</v>
      </c>
      <c r="GY27">
        <v>1.44232</v>
      </c>
      <c r="GZ27">
        <v>1.9747300000000001</v>
      </c>
      <c r="HA27">
        <v>5.2511700000000001E-2</v>
      </c>
      <c r="HB27">
        <v>0</v>
      </c>
      <c r="HC27">
        <v>21.192299999999999</v>
      </c>
      <c r="HD27">
        <v>999.9</v>
      </c>
      <c r="HE27">
        <v>51.9</v>
      </c>
      <c r="HF27">
        <v>26.6</v>
      </c>
      <c r="HG27">
        <v>18.031099999999999</v>
      </c>
      <c r="HH27">
        <v>63.933100000000003</v>
      </c>
      <c r="HI27">
        <v>36.017600000000002</v>
      </c>
      <c r="HJ27">
        <v>1</v>
      </c>
      <c r="HK27">
        <v>-0.151314</v>
      </c>
      <c r="HL27">
        <v>8.4259299999999995E-2</v>
      </c>
      <c r="HM27">
        <v>20.1723</v>
      </c>
      <c r="HN27">
        <v>5.2413999999999996</v>
      </c>
      <c r="HO27">
        <v>11.9261</v>
      </c>
      <c r="HP27">
        <v>4.9974999999999996</v>
      </c>
      <c r="HQ27">
        <v>3.2970000000000002</v>
      </c>
      <c r="HR27">
        <v>9999</v>
      </c>
      <c r="HS27">
        <v>9999</v>
      </c>
      <c r="HT27">
        <v>9999</v>
      </c>
      <c r="HU27">
        <v>999.9</v>
      </c>
      <c r="HV27">
        <v>1.86615</v>
      </c>
      <c r="HW27">
        <v>1.86832</v>
      </c>
      <c r="HX27">
        <v>1.8653900000000001</v>
      </c>
      <c r="HY27">
        <v>1.8626400000000001</v>
      </c>
      <c r="HZ27">
        <v>1.8632</v>
      </c>
      <c r="IA27">
        <v>1.86436</v>
      </c>
      <c r="IB27">
        <v>1.8623400000000001</v>
      </c>
      <c r="IC27">
        <v>1.8702799999999999</v>
      </c>
      <c r="ID27">
        <v>5</v>
      </c>
      <c r="IE27">
        <v>0</v>
      </c>
      <c r="IF27">
        <v>0</v>
      </c>
      <c r="IG27">
        <v>0</v>
      </c>
      <c r="IH27" t="s">
        <v>434</v>
      </c>
      <c r="II27" t="s">
        <v>435</v>
      </c>
      <c r="IJ27" t="s">
        <v>436</v>
      </c>
      <c r="IK27" t="s">
        <v>436</v>
      </c>
      <c r="IL27" t="s">
        <v>436</v>
      </c>
      <c r="IM27" t="s">
        <v>436</v>
      </c>
      <c r="IN27">
        <v>0</v>
      </c>
      <c r="IO27">
        <v>100</v>
      </c>
      <c r="IP27">
        <v>100</v>
      </c>
      <c r="IQ27">
        <v>-6.2E-2</v>
      </c>
      <c r="IR27">
        <v>-2E-3</v>
      </c>
      <c r="IS27">
        <v>2.638095238097549E-2</v>
      </c>
      <c r="IT27">
        <v>0</v>
      </c>
      <c r="IU27">
        <v>0</v>
      </c>
      <c r="IV27">
        <v>0</v>
      </c>
      <c r="IW27">
        <v>-6.8000000000001393E-3</v>
      </c>
      <c r="IX27">
        <v>0</v>
      </c>
      <c r="IY27">
        <v>0</v>
      </c>
      <c r="IZ27">
        <v>0</v>
      </c>
      <c r="JA27">
        <v>-1</v>
      </c>
      <c r="JB27">
        <v>-1</v>
      </c>
      <c r="JC27">
        <v>-1</v>
      </c>
      <c r="JD27">
        <v>-1</v>
      </c>
      <c r="JE27">
        <v>4.5999999999999996</v>
      </c>
      <c r="JF27">
        <v>4.5999999999999996</v>
      </c>
      <c r="JG27">
        <v>0.159912</v>
      </c>
      <c r="JH27">
        <v>4.99878</v>
      </c>
      <c r="JI27">
        <v>1.3464400000000001</v>
      </c>
      <c r="JJ27">
        <v>2.2631800000000002</v>
      </c>
      <c r="JK27">
        <v>1.4489700000000001</v>
      </c>
      <c r="JL27">
        <v>2.36084</v>
      </c>
      <c r="JM27">
        <v>31.717300000000002</v>
      </c>
      <c r="JN27">
        <v>24.096299999999999</v>
      </c>
      <c r="JO27">
        <v>2</v>
      </c>
      <c r="JP27">
        <v>246.06299999999999</v>
      </c>
      <c r="JQ27">
        <v>506.44200000000001</v>
      </c>
      <c r="JR27">
        <v>22</v>
      </c>
      <c r="JS27">
        <v>25.202400000000001</v>
      </c>
      <c r="JT27">
        <v>30.0002</v>
      </c>
      <c r="JU27">
        <v>25.102799999999998</v>
      </c>
      <c r="JV27">
        <v>25.1647</v>
      </c>
      <c r="JW27">
        <v>-1</v>
      </c>
      <c r="JX27">
        <v>32.1843</v>
      </c>
      <c r="JY27">
        <v>62.076700000000002</v>
      </c>
      <c r="JZ27">
        <v>22</v>
      </c>
      <c r="KA27">
        <v>400</v>
      </c>
      <c r="KB27">
        <v>14.649699999999999</v>
      </c>
      <c r="KC27">
        <v>103.006</v>
      </c>
      <c r="KD27">
        <v>102.79300000000001</v>
      </c>
    </row>
    <row r="28" spans="1:290" x14ac:dyDescent="0.35">
      <c r="A28">
        <v>10</v>
      </c>
      <c r="B28">
        <v>1716912959.0999999</v>
      </c>
      <c r="C28">
        <v>2700.5</v>
      </c>
      <c r="D28" t="s">
        <v>471</v>
      </c>
      <c r="E28" t="s">
        <v>472</v>
      </c>
      <c r="F28">
        <v>15</v>
      </c>
      <c r="G28">
        <v>1716912951.099999</v>
      </c>
      <c r="H28">
        <f t="shared" si="0"/>
        <v>1.7649028149962546E-3</v>
      </c>
      <c r="I28">
        <f t="shared" si="1"/>
        <v>1.7649028149962545</v>
      </c>
      <c r="J28">
        <f t="shared" si="2"/>
        <v>-1.9310994168193059</v>
      </c>
      <c r="K28">
        <f t="shared" si="3"/>
        <v>428.97593548387101</v>
      </c>
      <c r="L28">
        <f t="shared" si="4"/>
        <v>440.12824634245231</v>
      </c>
      <c r="M28">
        <f t="shared" si="5"/>
        <v>44.335832755201835</v>
      </c>
      <c r="N28">
        <f t="shared" si="6"/>
        <v>43.212417039057669</v>
      </c>
      <c r="O28">
        <f t="shared" si="7"/>
        <v>0.17164640873633888</v>
      </c>
      <c r="P28">
        <f t="shared" si="8"/>
        <v>2.9408870949552917</v>
      </c>
      <c r="Q28">
        <f t="shared" si="9"/>
        <v>0.16626872862727457</v>
      </c>
      <c r="R28">
        <f t="shared" si="10"/>
        <v>0.104387083813072</v>
      </c>
      <c r="S28">
        <f t="shared" si="11"/>
        <v>0.17045793000000004</v>
      </c>
      <c r="T28">
        <f t="shared" si="12"/>
        <v>22.450852107380467</v>
      </c>
      <c r="U28">
        <f t="shared" si="13"/>
        <v>22.450852107380467</v>
      </c>
      <c r="V28">
        <f t="shared" si="14"/>
        <v>2.7273521239252947</v>
      </c>
      <c r="W28">
        <f t="shared" si="15"/>
        <v>59.964472436041405</v>
      </c>
      <c r="X28">
        <f t="shared" si="16"/>
        <v>1.6814852773753979</v>
      </c>
      <c r="Y28">
        <f t="shared" si="17"/>
        <v>2.8041358642300804</v>
      </c>
      <c r="Z28">
        <f t="shared" si="18"/>
        <v>1.0458668465498968</v>
      </c>
      <c r="AA28">
        <f t="shared" si="19"/>
        <v>-77.832214141334831</v>
      </c>
      <c r="AB28">
        <f t="shared" si="20"/>
        <v>72.552503526736373</v>
      </c>
      <c r="AC28">
        <f t="shared" si="21"/>
        <v>5.0974132195816608</v>
      </c>
      <c r="AD28">
        <f t="shared" si="22"/>
        <v>-1.1839465016791451E-2</v>
      </c>
      <c r="AE28">
        <f t="shared" si="23"/>
        <v>-1.9675503717196277</v>
      </c>
      <c r="AF28">
        <f t="shared" si="24"/>
        <v>1.7656960451773294</v>
      </c>
      <c r="AG28">
        <f t="shared" si="25"/>
        <v>-1.9310994168193059</v>
      </c>
      <c r="AH28">
        <v>433.883365282667</v>
      </c>
      <c r="AI28">
        <v>436.23330909090902</v>
      </c>
      <c r="AJ28">
        <v>-8.207092756325049E-6</v>
      </c>
      <c r="AK28">
        <v>67.054512920050982</v>
      </c>
      <c r="AL28">
        <f t="shared" si="26"/>
        <v>1.7649028149962545</v>
      </c>
      <c r="AM28">
        <v>14.611229167248529</v>
      </c>
      <c r="AN28">
        <v>16.692178181818171</v>
      </c>
      <c r="AO28">
        <v>1.001422169859819E-6</v>
      </c>
      <c r="AP28">
        <v>78.087150788620747</v>
      </c>
      <c r="AQ28">
        <v>233</v>
      </c>
      <c r="AR28">
        <v>47</v>
      </c>
      <c r="AS28">
        <f t="shared" si="27"/>
        <v>1</v>
      </c>
      <c r="AT28">
        <f t="shared" si="28"/>
        <v>0</v>
      </c>
      <c r="AU28">
        <f t="shared" si="29"/>
        <v>53955.234252169299</v>
      </c>
      <c r="AV28" t="s">
        <v>473</v>
      </c>
      <c r="AW28">
        <v>10175.799999999999</v>
      </c>
      <c r="AX28">
        <v>1405.5565384615379</v>
      </c>
      <c r="AY28">
        <v>6615.68</v>
      </c>
      <c r="AZ28">
        <f t="shared" si="30"/>
        <v>0.78754163767571317</v>
      </c>
      <c r="BA28">
        <v>-1.9310994168193061</v>
      </c>
      <c r="BB28" t="s">
        <v>431</v>
      </c>
      <c r="BC28" t="s">
        <v>431</v>
      </c>
      <c r="BD28">
        <v>0</v>
      </c>
      <c r="BE28">
        <v>0</v>
      </c>
      <c r="BF28" t="e">
        <f t="shared" si="31"/>
        <v>#DIV/0!</v>
      </c>
      <c r="BG28">
        <v>0.5</v>
      </c>
      <c r="BH28">
        <f t="shared" si="32"/>
        <v>0.7536034800000001</v>
      </c>
      <c r="BI28">
        <f t="shared" si="33"/>
        <v>-1.9310994168193059</v>
      </c>
      <c r="BJ28" t="e">
        <f t="shared" si="34"/>
        <v>#DIV/0!</v>
      </c>
      <c r="BK28">
        <f t="shared" si="35"/>
        <v>2.9464381577037207E-16</v>
      </c>
      <c r="BL28" t="e">
        <f t="shared" si="36"/>
        <v>#DIV/0!</v>
      </c>
      <c r="BM28" t="e">
        <f t="shared" si="37"/>
        <v>#DIV/0!</v>
      </c>
      <c r="BN28" t="s">
        <v>431</v>
      </c>
      <c r="BO28">
        <v>0</v>
      </c>
      <c r="BP28" t="e">
        <f t="shared" si="38"/>
        <v>#DIV/0!</v>
      </c>
      <c r="BQ28" t="e">
        <f t="shared" si="39"/>
        <v>#DIV/0!</v>
      </c>
      <c r="BR28" t="e">
        <f t="shared" si="40"/>
        <v>#DIV/0!</v>
      </c>
      <c r="BS28" t="e">
        <f t="shared" si="41"/>
        <v>#DIV/0!</v>
      </c>
      <c r="BT28">
        <f t="shared" si="42"/>
        <v>0</v>
      </c>
      <c r="BU28">
        <f t="shared" si="43"/>
        <v>1.2697741327700709</v>
      </c>
      <c r="BV28" t="e">
        <f t="shared" si="44"/>
        <v>#DIV/0!</v>
      </c>
      <c r="BW28" t="e">
        <f t="shared" si="45"/>
        <v>#DIV/0!</v>
      </c>
      <c r="DF28">
        <f t="shared" si="46"/>
        <v>0.89714700000000014</v>
      </c>
      <c r="DG28">
        <f t="shared" si="47"/>
        <v>0.7536034800000001</v>
      </c>
      <c r="DH28">
        <f t="shared" si="48"/>
        <v>0.84</v>
      </c>
      <c r="DI28">
        <f t="shared" si="49"/>
        <v>0.19</v>
      </c>
      <c r="DJ28">
        <v>1716912951.099999</v>
      </c>
      <c r="DK28">
        <v>428.97593548387101</v>
      </c>
      <c r="DL28">
        <v>427.52490322580638</v>
      </c>
      <c r="DM28">
        <v>16.692348387096779</v>
      </c>
      <c r="DN28">
        <v>14.610458064516131</v>
      </c>
      <c r="DO28">
        <v>429.02393548387101</v>
      </c>
      <c r="DP28">
        <v>16.695348387096779</v>
      </c>
      <c r="DQ28">
        <v>500.37864516129031</v>
      </c>
      <c r="DR28">
        <v>100.63390322580641</v>
      </c>
      <c r="DS28">
        <v>9.9992232258064515E-2</v>
      </c>
      <c r="DT28">
        <v>22.90845483870968</v>
      </c>
      <c r="DU28">
        <v>22.115045161290318</v>
      </c>
      <c r="DV28">
        <v>999.90000000000032</v>
      </c>
      <c r="DW28">
        <v>0</v>
      </c>
      <c r="DX28">
        <v>0</v>
      </c>
      <c r="DY28">
        <v>10001.37258064516</v>
      </c>
      <c r="DZ28">
        <v>0</v>
      </c>
      <c r="EA28">
        <v>1.5289399999999999E-3</v>
      </c>
      <c r="EB28">
        <v>1.4369645161290321</v>
      </c>
      <c r="EC28">
        <v>436.24403225806441</v>
      </c>
      <c r="ED28">
        <v>433.86383870967751</v>
      </c>
      <c r="EE28">
        <v>2.082484516129032</v>
      </c>
      <c r="EF28">
        <v>427.52490322580638</v>
      </c>
      <c r="EG28">
        <v>14.610458064516131</v>
      </c>
      <c r="EH28">
        <v>1.6798761290322579</v>
      </c>
      <c r="EI28">
        <v>1.4703083870967739</v>
      </c>
      <c r="EJ28">
        <v>14.71171935483871</v>
      </c>
      <c r="EK28">
        <v>12.662832258064521</v>
      </c>
      <c r="EL28">
        <v>0.89714700000000014</v>
      </c>
      <c r="EM28">
        <v>0</v>
      </c>
      <c r="EN28">
        <v>0</v>
      </c>
      <c r="EO28">
        <v>0</v>
      </c>
      <c r="EP28">
        <v>1405.4996774193551</v>
      </c>
      <c r="EQ28">
        <v>0.89714700000000014</v>
      </c>
      <c r="ER28">
        <v>25.855774193548388</v>
      </c>
      <c r="ES28">
        <v>-0.2345161290322581</v>
      </c>
      <c r="ET28">
        <v>34.85858064516129</v>
      </c>
      <c r="EU28">
        <v>38.800258064516122</v>
      </c>
      <c r="EV28">
        <v>36.68322580645161</v>
      </c>
      <c r="EW28">
        <v>39.654967741935472</v>
      </c>
      <c r="EX28">
        <v>37.693258064516122</v>
      </c>
      <c r="EY28">
        <v>0</v>
      </c>
      <c r="EZ28">
        <v>0</v>
      </c>
      <c r="FA28">
        <v>0</v>
      </c>
      <c r="FB28">
        <v>299.5</v>
      </c>
      <c r="FC28">
        <v>0</v>
      </c>
      <c r="FD28">
        <v>1405.5565384615379</v>
      </c>
      <c r="FE28">
        <v>5.0027350312341277</v>
      </c>
      <c r="FF28">
        <v>10.458495721103359</v>
      </c>
      <c r="FG28">
        <v>26.06896153846154</v>
      </c>
      <c r="FH28">
        <v>15</v>
      </c>
      <c r="FI28">
        <v>1716912985.5999999</v>
      </c>
      <c r="FJ28" t="s">
        <v>474</v>
      </c>
      <c r="FK28">
        <v>1716912977.5999999</v>
      </c>
      <c r="FL28">
        <v>1716912985.5999999</v>
      </c>
      <c r="FM28">
        <v>11</v>
      </c>
      <c r="FN28">
        <v>1.4E-2</v>
      </c>
      <c r="FO28">
        <v>-1E-3</v>
      </c>
      <c r="FP28">
        <v>-4.8000000000000001E-2</v>
      </c>
      <c r="FQ28">
        <v>-3.0000000000000001E-3</v>
      </c>
      <c r="FR28">
        <v>428</v>
      </c>
      <c r="FS28">
        <v>15</v>
      </c>
      <c r="FT28">
        <v>0.35</v>
      </c>
      <c r="FU28">
        <v>0.04</v>
      </c>
      <c r="FV28">
        <v>1.433797317073171</v>
      </c>
      <c r="FW28">
        <v>7.7659233449471413E-3</v>
      </c>
      <c r="FX28">
        <v>1.883207228268946E-2</v>
      </c>
      <c r="FY28">
        <v>1</v>
      </c>
      <c r="FZ28">
        <v>428.96113551377277</v>
      </c>
      <c r="GA28">
        <v>-1.147947486376521E-2</v>
      </c>
      <c r="GB28">
        <v>1.285492994126267E-2</v>
      </c>
      <c r="GC28">
        <v>1</v>
      </c>
      <c r="GD28">
        <v>2.0834312195121951</v>
      </c>
      <c r="GE28">
        <v>-2.6586898954699258E-2</v>
      </c>
      <c r="GF28">
        <v>3.4688032624762312E-3</v>
      </c>
      <c r="GG28">
        <v>1</v>
      </c>
      <c r="GH28">
        <v>3</v>
      </c>
      <c r="GI28">
        <v>3</v>
      </c>
      <c r="GJ28" t="s">
        <v>433</v>
      </c>
      <c r="GK28">
        <v>2.9717699999999998</v>
      </c>
      <c r="GL28">
        <v>2.7392099999999999</v>
      </c>
      <c r="GM28">
        <v>0.106201</v>
      </c>
      <c r="GN28">
        <v>0.10552599999999999</v>
      </c>
      <c r="GO28">
        <v>8.4336599999999998E-2</v>
      </c>
      <c r="GP28">
        <v>7.6577900000000004E-2</v>
      </c>
      <c r="GQ28">
        <v>25889.1</v>
      </c>
      <c r="GR28">
        <v>29205.7</v>
      </c>
      <c r="GS28">
        <v>27639.1</v>
      </c>
      <c r="GT28">
        <v>31351.599999999999</v>
      </c>
      <c r="GU28">
        <v>34350.6</v>
      </c>
      <c r="GV28">
        <v>38941.699999999997</v>
      </c>
      <c r="GW28">
        <v>41777.1</v>
      </c>
      <c r="GX28">
        <v>46514.7</v>
      </c>
      <c r="GY28">
        <v>1.4436</v>
      </c>
      <c r="GZ28">
        <v>1.97465</v>
      </c>
      <c r="HA28">
        <v>5.02914E-2</v>
      </c>
      <c r="HB28">
        <v>0</v>
      </c>
      <c r="HC28">
        <v>21.2883</v>
      </c>
      <c r="HD28">
        <v>999.9</v>
      </c>
      <c r="HE28">
        <v>51.6</v>
      </c>
      <c r="HF28">
        <v>26.7</v>
      </c>
      <c r="HG28">
        <v>18.031500000000001</v>
      </c>
      <c r="HH28">
        <v>63.993099999999998</v>
      </c>
      <c r="HI28">
        <v>35.584899999999998</v>
      </c>
      <c r="HJ28">
        <v>1</v>
      </c>
      <c r="HK28">
        <v>-0.15348800000000001</v>
      </c>
      <c r="HL28">
        <v>7.8349699999999994E-2</v>
      </c>
      <c r="HM28">
        <v>20.1723</v>
      </c>
      <c r="HN28">
        <v>5.2415500000000002</v>
      </c>
      <c r="HO28">
        <v>11.9261</v>
      </c>
      <c r="HP28">
        <v>4.9977499999999999</v>
      </c>
      <c r="HQ28">
        <v>3.2970000000000002</v>
      </c>
      <c r="HR28">
        <v>9999</v>
      </c>
      <c r="HS28">
        <v>9999</v>
      </c>
      <c r="HT28">
        <v>9999</v>
      </c>
      <c r="HU28">
        <v>999.9</v>
      </c>
      <c r="HV28">
        <v>1.86615</v>
      </c>
      <c r="HW28">
        <v>1.8684000000000001</v>
      </c>
      <c r="HX28">
        <v>1.8654200000000001</v>
      </c>
      <c r="HY28">
        <v>1.8626499999999999</v>
      </c>
      <c r="HZ28">
        <v>1.8632500000000001</v>
      </c>
      <c r="IA28">
        <v>1.8644700000000001</v>
      </c>
      <c r="IB28">
        <v>1.8623700000000001</v>
      </c>
      <c r="IC28">
        <v>1.8703399999999999</v>
      </c>
      <c r="ID28">
        <v>5</v>
      </c>
      <c r="IE28">
        <v>0</v>
      </c>
      <c r="IF28">
        <v>0</v>
      </c>
      <c r="IG28">
        <v>0</v>
      </c>
      <c r="IH28" t="s">
        <v>434</v>
      </c>
      <c r="II28" t="s">
        <v>435</v>
      </c>
      <c r="IJ28" t="s">
        <v>436</v>
      </c>
      <c r="IK28" t="s">
        <v>436</v>
      </c>
      <c r="IL28" t="s">
        <v>436</v>
      </c>
      <c r="IM28" t="s">
        <v>436</v>
      </c>
      <c r="IN28">
        <v>0</v>
      </c>
      <c r="IO28">
        <v>100</v>
      </c>
      <c r="IP28">
        <v>100</v>
      </c>
      <c r="IQ28">
        <v>-4.8000000000000001E-2</v>
      </c>
      <c r="IR28">
        <v>-3.0000000000000001E-3</v>
      </c>
      <c r="IS28">
        <v>-6.2095238095309917E-2</v>
      </c>
      <c r="IT28">
        <v>0</v>
      </c>
      <c r="IU28">
        <v>0</v>
      </c>
      <c r="IV28">
        <v>0</v>
      </c>
      <c r="IW28">
        <v>-2.405000000004875E-3</v>
      </c>
      <c r="IX28">
        <v>0</v>
      </c>
      <c r="IY28">
        <v>0</v>
      </c>
      <c r="IZ28">
        <v>0</v>
      </c>
      <c r="JA28">
        <v>-1</v>
      </c>
      <c r="JB28">
        <v>-1</v>
      </c>
      <c r="JC28">
        <v>-1</v>
      </c>
      <c r="JD28">
        <v>-1</v>
      </c>
      <c r="JE28">
        <v>4.7</v>
      </c>
      <c r="JF28">
        <v>4.5999999999999996</v>
      </c>
      <c r="JG28">
        <v>0.159912</v>
      </c>
      <c r="JH28">
        <v>4.99878</v>
      </c>
      <c r="JI28">
        <v>1.3464400000000001</v>
      </c>
      <c r="JJ28">
        <v>2.2631800000000002</v>
      </c>
      <c r="JK28">
        <v>1.4489700000000001</v>
      </c>
      <c r="JL28">
        <v>2.3901400000000002</v>
      </c>
      <c r="JM28">
        <v>31.761099999999999</v>
      </c>
      <c r="JN28">
        <v>24.105</v>
      </c>
      <c r="JO28">
        <v>2</v>
      </c>
      <c r="JP28">
        <v>246.41900000000001</v>
      </c>
      <c r="JQ28">
        <v>506.13799999999998</v>
      </c>
      <c r="JR28">
        <v>22.0001</v>
      </c>
      <c r="JS28">
        <v>25.174800000000001</v>
      </c>
      <c r="JT28">
        <v>30</v>
      </c>
      <c r="JU28">
        <v>25.075299999999999</v>
      </c>
      <c r="JV28">
        <v>25.1372</v>
      </c>
      <c r="JW28">
        <v>-1</v>
      </c>
      <c r="JX28">
        <v>32.077199999999998</v>
      </c>
      <c r="JY28">
        <v>61.615499999999997</v>
      </c>
      <c r="JZ28">
        <v>22</v>
      </c>
      <c r="KA28">
        <v>400</v>
      </c>
      <c r="KB28">
        <v>14.653600000000001</v>
      </c>
      <c r="KC28">
        <v>103.002</v>
      </c>
      <c r="KD28">
        <v>102.792</v>
      </c>
    </row>
    <row r="29" spans="1:290" x14ac:dyDescent="0.35">
      <c r="A29">
        <v>11</v>
      </c>
      <c r="B29">
        <v>1716913259.0999999</v>
      </c>
      <c r="C29">
        <v>3000.5</v>
      </c>
      <c r="D29" t="s">
        <v>475</v>
      </c>
      <c r="E29" t="s">
        <v>476</v>
      </c>
      <c r="F29">
        <v>15</v>
      </c>
      <c r="G29">
        <v>1716913251.349999</v>
      </c>
      <c r="H29">
        <f t="shared" si="0"/>
        <v>1.7559514861910542E-3</v>
      </c>
      <c r="I29">
        <f t="shared" si="1"/>
        <v>1.7559514861910541</v>
      </c>
      <c r="J29">
        <f t="shared" si="2"/>
        <v>-1.985708394971855</v>
      </c>
      <c r="K29">
        <f t="shared" si="3"/>
        <v>429.41120000000001</v>
      </c>
      <c r="L29">
        <f t="shared" si="4"/>
        <v>441.13692605605752</v>
      </c>
      <c r="M29">
        <f t="shared" si="5"/>
        <v>44.43756488177096</v>
      </c>
      <c r="N29">
        <f t="shared" si="6"/>
        <v>43.256383525994565</v>
      </c>
      <c r="O29">
        <f t="shared" si="7"/>
        <v>0.17126831866333295</v>
      </c>
      <c r="P29">
        <f t="shared" si="8"/>
        <v>2.9406813772635205</v>
      </c>
      <c r="Q29">
        <f t="shared" si="9"/>
        <v>0.16591354386640544</v>
      </c>
      <c r="R29">
        <f t="shared" si="10"/>
        <v>0.10416312399404924</v>
      </c>
      <c r="S29">
        <f t="shared" si="11"/>
        <v>0.17045793000000004</v>
      </c>
      <c r="T29">
        <f t="shared" si="12"/>
        <v>22.454750656187088</v>
      </c>
      <c r="U29">
        <f t="shared" si="13"/>
        <v>22.454750656187088</v>
      </c>
      <c r="V29">
        <f t="shared" si="14"/>
        <v>2.7279984319828849</v>
      </c>
      <c r="W29">
        <f t="shared" si="15"/>
        <v>60.09213887727509</v>
      </c>
      <c r="X29">
        <f t="shared" si="16"/>
        <v>1.6852287088243862</v>
      </c>
      <c r="Y29">
        <f t="shared" si="17"/>
        <v>2.8044079314036288</v>
      </c>
      <c r="Z29">
        <f t="shared" si="18"/>
        <v>1.0427697231584987</v>
      </c>
      <c r="AA29">
        <f t="shared" si="19"/>
        <v>-77.437460541025487</v>
      </c>
      <c r="AB29">
        <f t="shared" si="20"/>
        <v>72.183310850840954</v>
      </c>
      <c r="AC29">
        <f t="shared" si="21"/>
        <v>5.0719706545050096</v>
      </c>
      <c r="AD29">
        <f t="shared" si="22"/>
        <v>-1.1721105679527E-2</v>
      </c>
      <c r="AE29">
        <f t="shared" si="23"/>
        <v>-1.9723779156181058</v>
      </c>
      <c r="AF29">
        <f t="shared" si="24"/>
        <v>1.7551184750998454</v>
      </c>
      <c r="AG29">
        <f t="shared" si="25"/>
        <v>-1.985708394971855</v>
      </c>
      <c r="AH29">
        <v>434.31373649775088</v>
      </c>
      <c r="AI29">
        <v>436.73013939393951</v>
      </c>
      <c r="AJ29">
        <v>1.902873423209384E-5</v>
      </c>
      <c r="AK29">
        <v>67.05387717709371</v>
      </c>
      <c r="AL29">
        <f t="shared" si="26"/>
        <v>1.7559514861910541</v>
      </c>
      <c r="AM29">
        <v>14.6619916707358</v>
      </c>
      <c r="AN29">
        <v>16.7323103030303</v>
      </c>
      <c r="AO29">
        <v>4.3156514831836422E-6</v>
      </c>
      <c r="AP29">
        <v>78.082906547446399</v>
      </c>
      <c r="AQ29">
        <v>234</v>
      </c>
      <c r="AR29">
        <v>47</v>
      </c>
      <c r="AS29">
        <f t="shared" si="27"/>
        <v>1</v>
      </c>
      <c r="AT29">
        <f t="shared" si="28"/>
        <v>0</v>
      </c>
      <c r="AU29">
        <f t="shared" si="29"/>
        <v>53948.892721387827</v>
      </c>
      <c r="AV29" t="s">
        <v>477</v>
      </c>
      <c r="AW29">
        <v>10178.9</v>
      </c>
      <c r="AX29">
        <v>1410.533076923077</v>
      </c>
      <c r="AY29">
        <v>6595.86</v>
      </c>
      <c r="AZ29">
        <f t="shared" si="30"/>
        <v>0.78614872405977732</v>
      </c>
      <c r="BA29">
        <v>-1.985708394971808</v>
      </c>
      <c r="BB29" t="s">
        <v>431</v>
      </c>
      <c r="BC29" t="s">
        <v>431</v>
      </c>
      <c r="BD29">
        <v>0</v>
      </c>
      <c r="BE29">
        <v>0</v>
      </c>
      <c r="BF29" t="e">
        <f t="shared" si="31"/>
        <v>#DIV/0!</v>
      </c>
      <c r="BG29">
        <v>0.5</v>
      </c>
      <c r="BH29">
        <f t="shared" si="32"/>
        <v>0.7536034800000001</v>
      </c>
      <c r="BI29">
        <f t="shared" si="33"/>
        <v>-1.985708394971855</v>
      </c>
      <c r="BJ29" t="e">
        <f t="shared" si="34"/>
        <v>#DIV/0!</v>
      </c>
      <c r="BK29">
        <f t="shared" si="35"/>
        <v>-6.2464488943318879E-14</v>
      </c>
      <c r="BL29" t="e">
        <f t="shared" si="36"/>
        <v>#DIV/0!</v>
      </c>
      <c r="BM29" t="e">
        <f t="shared" si="37"/>
        <v>#DIV/0!</v>
      </c>
      <c r="BN29" t="s">
        <v>431</v>
      </c>
      <c r="BO29">
        <v>0</v>
      </c>
      <c r="BP29" t="e">
        <f t="shared" si="38"/>
        <v>#DIV/0!</v>
      </c>
      <c r="BQ29" t="e">
        <f t="shared" si="39"/>
        <v>#DIV/0!</v>
      </c>
      <c r="BR29" t="e">
        <f t="shared" si="40"/>
        <v>#DIV/0!</v>
      </c>
      <c r="BS29" t="e">
        <f t="shared" si="41"/>
        <v>#DIV/0!</v>
      </c>
      <c r="BT29">
        <f t="shared" si="42"/>
        <v>0</v>
      </c>
      <c r="BU29">
        <f t="shared" si="43"/>
        <v>1.2720239433015499</v>
      </c>
      <c r="BV29" t="e">
        <f t="shared" si="44"/>
        <v>#DIV/0!</v>
      </c>
      <c r="BW29" t="e">
        <f t="shared" si="45"/>
        <v>#DIV/0!</v>
      </c>
      <c r="DF29">
        <f t="shared" si="46"/>
        <v>0.89714700000000014</v>
      </c>
      <c r="DG29">
        <f t="shared" si="47"/>
        <v>0.7536034800000001</v>
      </c>
      <c r="DH29">
        <f t="shared" si="48"/>
        <v>0.84</v>
      </c>
      <c r="DI29">
        <f t="shared" si="49"/>
        <v>0.19</v>
      </c>
      <c r="DJ29">
        <v>1716913251.349999</v>
      </c>
      <c r="DK29">
        <v>429.41120000000001</v>
      </c>
      <c r="DL29">
        <v>427.9498333333334</v>
      </c>
      <c r="DM29">
        <v>16.729463333333339</v>
      </c>
      <c r="DN29">
        <v>14.660093333333331</v>
      </c>
      <c r="DO29">
        <v>429.44920000000002</v>
      </c>
      <c r="DP29">
        <v>16.734463333333331</v>
      </c>
      <c r="DQ29">
        <v>500.37150000000003</v>
      </c>
      <c r="DR29">
        <v>100.63420000000001</v>
      </c>
      <c r="DS29">
        <v>9.9976300000000004E-2</v>
      </c>
      <c r="DT29">
        <v>22.910056666666669</v>
      </c>
      <c r="DU29">
        <v>22.121246666666661</v>
      </c>
      <c r="DV29">
        <v>999.9000000000002</v>
      </c>
      <c r="DW29">
        <v>0</v>
      </c>
      <c r="DX29">
        <v>0</v>
      </c>
      <c r="DY29">
        <v>10000.172666666669</v>
      </c>
      <c r="DZ29">
        <v>0</v>
      </c>
      <c r="EA29">
        <v>1.5289399999999999E-3</v>
      </c>
      <c r="EB29">
        <v>1.451297333333333</v>
      </c>
      <c r="EC29">
        <v>436.70780000000002</v>
      </c>
      <c r="ED29">
        <v>434.31703333333343</v>
      </c>
      <c r="EE29">
        <v>2.0708739999999999</v>
      </c>
      <c r="EF29">
        <v>427.9498333333334</v>
      </c>
      <c r="EG29">
        <v>14.660093333333331</v>
      </c>
      <c r="EH29">
        <v>1.683708</v>
      </c>
      <c r="EI29">
        <v>1.4753069999999999</v>
      </c>
      <c r="EJ29">
        <v>14.74704333333333</v>
      </c>
      <c r="EK29">
        <v>12.714626666666669</v>
      </c>
      <c r="EL29">
        <v>0.89714700000000014</v>
      </c>
      <c r="EM29">
        <v>0</v>
      </c>
      <c r="EN29">
        <v>0</v>
      </c>
      <c r="EO29">
        <v>0</v>
      </c>
      <c r="EP29">
        <v>1410.546</v>
      </c>
      <c r="EQ29">
        <v>0.89714700000000014</v>
      </c>
      <c r="ER29">
        <v>46.534866666666673</v>
      </c>
      <c r="ES29">
        <v>-0.23786666666666659</v>
      </c>
      <c r="ET29">
        <v>34.608066666666673</v>
      </c>
      <c r="EU29">
        <v>38.283066666666663</v>
      </c>
      <c r="EV29">
        <v>36.328933333333318</v>
      </c>
      <c r="EW29">
        <v>38.866466666666661</v>
      </c>
      <c r="EX29">
        <v>37.358133333333328</v>
      </c>
      <c r="EY29">
        <v>0</v>
      </c>
      <c r="EZ29">
        <v>0</v>
      </c>
      <c r="FA29">
        <v>0</v>
      </c>
      <c r="FB29">
        <v>299.20000004768372</v>
      </c>
      <c r="FC29">
        <v>0</v>
      </c>
      <c r="FD29">
        <v>1410.533076923077</v>
      </c>
      <c r="FE29">
        <v>6.9408546874527817</v>
      </c>
      <c r="FF29">
        <v>-2.3781880453043862</v>
      </c>
      <c r="FG29">
        <v>46.640846153846162</v>
      </c>
      <c r="FH29">
        <v>15</v>
      </c>
      <c r="FI29">
        <v>1716913284.0999999</v>
      </c>
      <c r="FJ29" t="s">
        <v>478</v>
      </c>
      <c r="FK29">
        <v>1716913280.0999999</v>
      </c>
      <c r="FL29">
        <v>1716913284.0999999</v>
      </c>
      <c r="FM29">
        <v>12</v>
      </c>
      <c r="FN29">
        <v>0.01</v>
      </c>
      <c r="FO29">
        <v>-2E-3</v>
      </c>
      <c r="FP29">
        <v>-3.7999999999999999E-2</v>
      </c>
      <c r="FQ29">
        <v>-5.0000000000000001E-3</v>
      </c>
      <c r="FR29">
        <v>428</v>
      </c>
      <c r="FS29">
        <v>15</v>
      </c>
      <c r="FT29">
        <v>0.28000000000000003</v>
      </c>
      <c r="FU29">
        <v>0.05</v>
      </c>
      <c r="FV29">
        <v>1.4546520000000001</v>
      </c>
      <c r="FW29">
        <v>2.2828367729828328E-2</v>
      </c>
      <c r="FX29">
        <v>2.0911478570392869E-2</v>
      </c>
      <c r="FY29">
        <v>1</v>
      </c>
      <c r="FZ29">
        <v>429.39671186524441</v>
      </c>
      <c r="GA29">
        <v>0.2441613246736106</v>
      </c>
      <c r="GB29">
        <v>1.896719499956789E-2</v>
      </c>
      <c r="GC29">
        <v>1</v>
      </c>
      <c r="GD29">
        <v>2.0701947500000002</v>
      </c>
      <c r="GE29">
        <v>-1.859099437156063E-3</v>
      </c>
      <c r="GF29">
        <v>2.523725408498339E-3</v>
      </c>
      <c r="GG29">
        <v>1</v>
      </c>
      <c r="GH29">
        <v>3</v>
      </c>
      <c r="GI29">
        <v>3</v>
      </c>
      <c r="GJ29" t="s">
        <v>433</v>
      </c>
      <c r="GK29">
        <v>2.9720300000000002</v>
      </c>
      <c r="GL29">
        <v>2.73922</v>
      </c>
      <c r="GM29">
        <v>0.106295</v>
      </c>
      <c r="GN29">
        <v>0.10561</v>
      </c>
      <c r="GO29">
        <v>8.4496399999999999E-2</v>
      </c>
      <c r="GP29">
        <v>7.6773999999999995E-2</v>
      </c>
      <c r="GQ29">
        <v>25886</v>
      </c>
      <c r="GR29">
        <v>29200.7</v>
      </c>
      <c r="GS29">
        <v>27638.6</v>
      </c>
      <c r="GT29">
        <v>31349.1</v>
      </c>
      <c r="GU29">
        <v>34344</v>
      </c>
      <c r="GV29">
        <v>38930.800000000003</v>
      </c>
      <c r="GW29">
        <v>41776.400000000001</v>
      </c>
      <c r="GX29">
        <v>46511.6</v>
      </c>
      <c r="GY29">
        <v>1.4431499999999999</v>
      </c>
      <c r="GZ29">
        <v>1.97455</v>
      </c>
      <c r="HA29">
        <v>4.9434600000000002E-2</v>
      </c>
      <c r="HB29">
        <v>0</v>
      </c>
      <c r="HC29">
        <v>21.307600000000001</v>
      </c>
      <c r="HD29">
        <v>999.9</v>
      </c>
      <c r="HE29">
        <v>51.3</v>
      </c>
      <c r="HF29">
        <v>26.8</v>
      </c>
      <c r="HG29">
        <v>18.0319</v>
      </c>
      <c r="HH29">
        <v>63.993099999999998</v>
      </c>
      <c r="HI29">
        <v>35.985599999999998</v>
      </c>
      <c r="HJ29">
        <v>1</v>
      </c>
      <c r="HK29">
        <v>-0.15509400000000001</v>
      </c>
      <c r="HL29">
        <v>8.5550100000000004E-2</v>
      </c>
      <c r="HM29">
        <v>20.172499999999999</v>
      </c>
      <c r="HN29">
        <v>5.2409499999999998</v>
      </c>
      <c r="HO29">
        <v>11.9261</v>
      </c>
      <c r="HP29">
        <v>4.9970999999999997</v>
      </c>
      <c r="HQ29">
        <v>3.2970000000000002</v>
      </c>
      <c r="HR29">
        <v>9999</v>
      </c>
      <c r="HS29">
        <v>9999</v>
      </c>
      <c r="HT29">
        <v>9999</v>
      </c>
      <c r="HU29">
        <v>999.9</v>
      </c>
      <c r="HV29">
        <v>1.86615</v>
      </c>
      <c r="HW29">
        <v>1.8683399999999999</v>
      </c>
      <c r="HX29">
        <v>1.8653999999999999</v>
      </c>
      <c r="HY29">
        <v>1.8626400000000001</v>
      </c>
      <c r="HZ29">
        <v>1.8632500000000001</v>
      </c>
      <c r="IA29">
        <v>1.86446</v>
      </c>
      <c r="IB29">
        <v>1.8623799999999999</v>
      </c>
      <c r="IC29">
        <v>1.87032</v>
      </c>
      <c r="ID29">
        <v>5</v>
      </c>
      <c r="IE29">
        <v>0</v>
      </c>
      <c r="IF29">
        <v>0</v>
      </c>
      <c r="IG29">
        <v>0</v>
      </c>
      <c r="IH29" t="s">
        <v>434</v>
      </c>
      <c r="II29" t="s">
        <v>435</v>
      </c>
      <c r="IJ29" t="s">
        <v>436</v>
      </c>
      <c r="IK29" t="s">
        <v>436</v>
      </c>
      <c r="IL29" t="s">
        <v>436</v>
      </c>
      <c r="IM29" t="s">
        <v>436</v>
      </c>
      <c r="IN29">
        <v>0</v>
      </c>
      <c r="IO29">
        <v>100</v>
      </c>
      <c r="IP29">
        <v>100</v>
      </c>
      <c r="IQ29">
        <v>-3.7999999999999999E-2</v>
      </c>
      <c r="IR29">
        <v>-5.0000000000000001E-3</v>
      </c>
      <c r="IS29">
        <v>-4.8000000000001819E-2</v>
      </c>
      <c r="IT29">
        <v>0</v>
      </c>
      <c r="IU29">
        <v>0</v>
      </c>
      <c r="IV29">
        <v>0</v>
      </c>
      <c r="IW29">
        <v>-3.4952380952386619E-3</v>
      </c>
      <c r="IX29">
        <v>0</v>
      </c>
      <c r="IY29">
        <v>0</v>
      </c>
      <c r="IZ29">
        <v>0</v>
      </c>
      <c r="JA29">
        <v>-1</v>
      </c>
      <c r="JB29">
        <v>-1</v>
      </c>
      <c r="JC29">
        <v>-1</v>
      </c>
      <c r="JD29">
        <v>-1</v>
      </c>
      <c r="JE29">
        <v>4.7</v>
      </c>
      <c r="JF29">
        <v>4.5999999999999996</v>
      </c>
      <c r="JG29">
        <v>0.159912</v>
      </c>
      <c r="JH29">
        <v>4.99878</v>
      </c>
      <c r="JI29">
        <v>1.3476600000000001</v>
      </c>
      <c r="JJ29">
        <v>2.2619600000000002</v>
      </c>
      <c r="JK29">
        <v>1.4489700000000001</v>
      </c>
      <c r="JL29">
        <v>2.36572</v>
      </c>
      <c r="JM29">
        <v>31.8049</v>
      </c>
      <c r="JN29">
        <v>24.096299999999999</v>
      </c>
      <c r="JO29">
        <v>2</v>
      </c>
      <c r="JP29">
        <v>246.18899999999999</v>
      </c>
      <c r="JQ29">
        <v>505.87700000000001</v>
      </c>
      <c r="JR29">
        <v>21.9998</v>
      </c>
      <c r="JS29">
        <v>25.157900000000001</v>
      </c>
      <c r="JT29">
        <v>30</v>
      </c>
      <c r="JU29">
        <v>25.054200000000002</v>
      </c>
      <c r="JV29">
        <v>25.116099999999999</v>
      </c>
      <c r="JW29">
        <v>-1</v>
      </c>
      <c r="JX29">
        <v>31.916899999999998</v>
      </c>
      <c r="JY29">
        <v>61.2395</v>
      </c>
      <c r="JZ29">
        <v>22</v>
      </c>
      <c r="KA29">
        <v>400</v>
      </c>
      <c r="KB29">
        <v>14.657</v>
      </c>
      <c r="KC29">
        <v>103.001</v>
      </c>
      <c r="KD29">
        <v>102.785</v>
      </c>
    </row>
    <row r="30" spans="1:290" x14ac:dyDescent="0.35">
      <c r="A30">
        <v>12</v>
      </c>
      <c r="B30">
        <v>1716913858.5999999</v>
      </c>
      <c r="C30">
        <v>3600</v>
      </c>
      <c r="D30" t="s">
        <v>479</v>
      </c>
      <c r="E30" t="s">
        <v>480</v>
      </c>
      <c r="F30">
        <v>15</v>
      </c>
      <c r="G30">
        <v>1716913850.849999</v>
      </c>
      <c r="H30">
        <f t="shared" si="0"/>
        <v>1.9046147896989987E-3</v>
      </c>
      <c r="I30">
        <f t="shared" si="1"/>
        <v>1.9046147896989987</v>
      </c>
      <c r="J30">
        <f t="shared" si="2"/>
        <v>11.570932787665344</v>
      </c>
      <c r="K30">
        <f t="shared" si="3"/>
        <v>414.68696666666659</v>
      </c>
      <c r="L30">
        <f t="shared" si="4"/>
        <v>297.24140163131193</v>
      </c>
      <c r="M30">
        <f t="shared" si="5"/>
        <v>29.943199991880071</v>
      </c>
      <c r="N30">
        <f t="shared" si="6"/>
        <v>41.774311077727297</v>
      </c>
      <c r="O30">
        <f t="shared" si="7"/>
        <v>0.17148974973532163</v>
      </c>
      <c r="P30">
        <f t="shared" si="8"/>
        <v>2.9408513915518473</v>
      </c>
      <c r="Q30">
        <f t="shared" si="9"/>
        <v>0.16612165319986369</v>
      </c>
      <c r="R30">
        <f t="shared" si="10"/>
        <v>0.10429433783822614</v>
      </c>
      <c r="S30">
        <f t="shared" si="11"/>
        <v>77.174850645782357</v>
      </c>
      <c r="T30">
        <f t="shared" si="12"/>
        <v>23.074344455647644</v>
      </c>
      <c r="U30">
        <f t="shared" si="13"/>
        <v>23.074344455647644</v>
      </c>
      <c r="V30">
        <f t="shared" si="14"/>
        <v>2.832434817495638</v>
      </c>
      <c r="W30">
        <f t="shared" si="15"/>
        <v>59.995580847154251</v>
      </c>
      <c r="X30">
        <f t="shared" si="16"/>
        <v>1.7034696543565855</v>
      </c>
      <c r="Y30">
        <f t="shared" si="17"/>
        <v>2.8393252141293095</v>
      </c>
      <c r="Z30">
        <f t="shared" si="18"/>
        <v>1.1289651631390525</v>
      </c>
      <c r="AA30">
        <f t="shared" si="19"/>
        <v>-83.993512225725837</v>
      </c>
      <c r="AB30">
        <f t="shared" si="20"/>
        <v>6.36919078032171</v>
      </c>
      <c r="AC30">
        <f t="shared" si="21"/>
        <v>0.44937934208498431</v>
      </c>
      <c r="AD30">
        <f t="shared" si="22"/>
        <v>-9.1457536789185667E-5</v>
      </c>
      <c r="AE30">
        <f t="shared" si="23"/>
        <v>11.478339320983862</v>
      </c>
      <c r="AF30">
        <f t="shared" si="24"/>
        <v>1.9063596926437958</v>
      </c>
      <c r="AG30">
        <f t="shared" si="25"/>
        <v>11.570932787665344</v>
      </c>
      <c r="AH30">
        <v>435.75959231596221</v>
      </c>
      <c r="AI30">
        <v>421.67770909090927</v>
      </c>
      <c r="AJ30">
        <v>1.3797157033432751E-4</v>
      </c>
      <c r="AK30">
        <v>67.053223948192468</v>
      </c>
      <c r="AL30">
        <f t="shared" si="26"/>
        <v>1.9046147896989987</v>
      </c>
      <c r="AM30">
        <v>14.66054580510103</v>
      </c>
      <c r="AN30">
        <v>16.905677575757579</v>
      </c>
      <c r="AO30">
        <v>1.171340504715712E-5</v>
      </c>
      <c r="AP30">
        <v>78.078541799816932</v>
      </c>
      <c r="AQ30">
        <v>232</v>
      </c>
      <c r="AR30">
        <v>46</v>
      </c>
      <c r="AS30">
        <f t="shared" si="27"/>
        <v>1</v>
      </c>
      <c r="AT30">
        <f t="shared" si="28"/>
        <v>0</v>
      </c>
      <c r="AU30">
        <f t="shared" si="29"/>
        <v>53916.704366233411</v>
      </c>
      <c r="AV30" t="s">
        <v>477</v>
      </c>
      <c r="AW30">
        <v>10178.9</v>
      </c>
      <c r="AX30">
        <v>1410.533076923077</v>
      </c>
      <c r="AY30">
        <v>6595.86</v>
      </c>
      <c r="AZ30">
        <f t="shared" si="30"/>
        <v>0.78614872405977732</v>
      </c>
      <c r="BA30">
        <v>-1.985708394971808</v>
      </c>
      <c r="BB30" t="s">
        <v>481</v>
      </c>
      <c r="BC30">
        <v>10178.9</v>
      </c>
      <c r="BD30">
        <v>2006.5164</v>
      </c>
      <c r="BE30">
        <v>4610.97</v>
      </c>
      <c r="BF30">
        <f t="shared" si="31"/>
        <v>0.56483854807123013</v>
      </c>
      <c r="BG30">
        <v>0.5</v>
      </c>
      <c r="BH30">
        <f t="shared" si="32"/>
        <v>336.59631565622448</v>
      </c>
      <c r="BI30">
        <f t="shared" si="33"/>
        <v>11.570932787665344</v>
      </c>
      <c r="BJ30">
        <f t="shared" si="34"/>
        <v>95.061287110693655</v>
      </c>
      <c r="BK30">
        <f t="shared" si="35"/>
        <v>4.0275667177780222E-2</v>
      </c>
      <c r="BL30">
        <f t="shared" si="36"/>
        <v>0.43047124574655643</v>
      </c>
      <c r="BM30">
        <f t="shared" si="37"/>
        <v>1291.6297434598989</v>
      </c>
      <c r="BN30" t="s">
        <v>431</v>
      </c>
      <c r="BO30">
        <v>0</v>
      </c>
      <c r="BP30">
        <f t="shared" si="38"/>
        <v>1291.6297434598989</v>
      </c>
      <c r="BQ30">
        <f t="shared" si="39"/>
        <v>0.71987895313569616</v>
      </c>
      <c r="BR30">
        <f t="shared" si="40"/>
        <v>0.78462989591634702</v>
      </c>
      <c r="BS30">
        <f t="shared" si="41"/>
        <v>0.37420886801673736</v>
      </c>
      <c r="BT30">
        <f t="shared" si="42"/>
        <v>0.81378063764370634</v>
      </c>
      <c r="BU30">
        <f t="shared" si="43"/>
        <v>0.38278975066478255</v>
      </c>
      <c r="BV30">
        <f t="shared" si="44"/>
        <v>0.50508000391793384</v>
      </c>
      <c r="BW30">
        <f t="shared" si="45"/>
        <v>0.49491999608206616</v>
      </c>
      <c r="DF30">
        <f t="shared" si="46"/>
        <v>400.01193333333327</v>
      </c>
      <c r="DG30">
        <f t="shared" si="47"/>
        <v>336.59631565622448</v>
      </c>
      <c r="DH30">
        <f t="shared" si="48"/>
        <v>0.8414656854142798</v>
      </c>
      <c r="DI30">
        <f t="shared" si="49"/>
        <v>0.19293137082855955</v>
      </c>
      <c r="DJ30">
        <v>1716913850.849999</v>
      </c>
      <c r="DK30">
        <v>414.68696666666659</v>
      </c>
      <c r="DL30">
        <v>429.39853333333332</v>
      </c>
      <c r="DM30">
        <v>16.91007333333333</v>
      </c>
      <c r="DN30">
        <v>14.66282</v>
      </c>
      <c r="DO30">
        <v>414.64096666666671</v>
      </c>
      <c r="DP30">
        <v>16.91307333333333</v>
      </c>
      <c r="DQ30">
        <v>500.3769666666667</v>
      </c>
      <c r="DR30">
        <v>100.63696666666669</v>
      </c>
      <c r="DS30">
        <v>0.1000095</v>
      </c>
      <c r="DT30">
        <v>23.11451666666666</v>
      </c>
      <c r="DU30">
        <v>22.432166666666671</v>
      </c>
      <c r="DV30">
        <v>999.9000000000002</v>
      </c>
      <c r="DW30">
        <v>0</v>
      </c>
      <c r="DX30">
        <v>0</v>
      </c>
      <c r="DY30">
        <v>10000.865</v>
      </c>
      <c r="DZ30">
        <v>0</v>
      </c>
      <c r="EA30">
        <v>1.5289399999999999E-3</v>
      </c>
      <c r="EB30">
        <v>-14.795213333333329</v>
      </c>
      <c r="EC30">
        <v>421.73390000000001</v>
      </c>
      <c r="ED30">
        <v>435.78840000000002</v>
      </c>
      <c r="EE30">
        <v>2.2450806666666661</v>
      </c>
      <c r="EF30">
        <v>429.39853333333332</v>
      </c>
      <c r="EG30">
        <v>14.66282</v>
      </c>
      <c r="EH30">
        <v>1.701561000000001</v>
      </c>
      <c r="EI30">
        <v>1.4756210000000001</v>
      </c>
      <c r="EJ30">
        <v>14.910666666666661</v>
      </c>
      <c r="EK30">
        <v>12.71787333333333</v>
      </c>
      <c r="EL30">
        <v>400.01193333333327</v>
      </c>
      <c r="EM30">
        <v>0.9500183666666665</v>
      </c>
      <c r="EN30">
        <v>4.9981196666666658E-2</v>
      </c>
      <c r="EO30">
        <v>0</v>
      </c>
      <c r="EP30">
        <v>2006.1183333333331</v>
      </c>
      <c r="EQ30">
        <v>8.9714700000000018</v>
      </c>
      <c r="ER30">
        <v>4431.8849999999993</v>
      </c>
      <c r="ES30">
        <v>3345.8886666666672</v>
      </c>
      <c r="ET30">
        <v>35.1205</v>
      </c>
      <c r="EU30">
        <v>38.253899999999987</v>
      </c>
      <c r="EV30">
        <v>36.441466666666663</v>
      </c>
      <c r="EW30">
        <v>38.749733333333317</v>
      </c>
      <c r="EX30">
        <v>38.351900000000001</v>
      </c>
      <c r="EY30">
        <v>371.49633333333338</v>
      </c>
      <c r="EZ30">
        <v>19.542999999999999</v>
      </c>
      <c r="FA30">
        <v>0</v>
      </c>
      <c r="FB30">
        <v>599.10000014305115</v>
      </c>
      <c r="FC30">
        <v>0</v>
      </c>
      <c r="FD30">
        <v>2006.5164</v>
      </c>
      <c r="FE30">
        <v>35.216923074235837</v>
      </c>
      <c r="FF30">
        <v>78.740000037044879</v>
      </c>
      <c r="FG30">
        <v>4432.6860000000006</v>
      </c>
      <c r="FH30">
        <v>15</v>
      </c>
      <c r="FI30">
        <v>1716913885.5999999</v>
      </c>
      <c r="FJ30" t="s">
        <v>482</v>
      </c>
      <c r="FK30">
        <v>1716913875.5999999</v>
      </c>
      <c r="FL30">
        <v>1716913885.5999999</v>
      </c>
      <c r="FM30">
        <v>13</v>
      </c>
      <c r="FN30">
        <v>8.4000000000000005E-2</v>
      </c>
      <c r="FO30">
        <v>2E-3</v>
      </c>
      <c r="FP30">
        <v>4.5999999999999999E-2</v>
      </c>
      <c r="FQ30">
        <v>-3.0000000000000001E-3</v>
      </c>
      <c r="FR30">
        <v>429</v>
      </c>
      <c r="FS30">
        <v>15</v>
      </c>
      <c r="FT30">
        <v>0.17</v>
      </c>
      <c r="FU30">
        <v>0.03</v>
      </c>
      <c r="FV30">
        <v>-14.7791975</v>
      </c>
      <c r="FW30">
        <v>-0.30581876172608002</v>
      </c>
      <c r="FX30">
        <v>3.555801237063172E-2</v>
      </c>
      <c r="FY30">
        <v>1</v>
      </c>
      <c r="FZ30">
        <v>414.61027745731019</v>
      </c>
      <c r="GA30">
        <v>-0.67379060835320637</v>
      </c>
      <c r="GB30">
        <v>5.1146987118203278E-2</v>
      </c>
      <c r="GC30">
        <v>1</v>
      </c>
      <c r="GD30">
        <v>2.2398484999999999</v>
      </c>
      <c r="GE30">
        <v>6.8517748592870839E-2</v>
      </c>
      <c r="GF30">
        <v>9.596003738536165E-3</v>
      </c>
      <c r="GG30">
        <v>1</v>
      </c>
      <c r="GH30">
        <v>3</v>
      </c>
      <c r="GI30">
        <v>3</v>
      </c>
      <c r="GJ30" t="s">
        <v>433</v>
      </c>
      <c r="GK30">
        <v>2.9717799999999999</v>
      </c>
      <c r="GL30">
        <v>2.73915</v>
      </c>
      <c r="GM30">
        <v>0.10345500000000001</v>
      </c>
      <c r="GN30">
        <v>0.10584499999999999</v>
      </c>
      <c r="GO30">
        <v>8.5112999999999994E-2</v>
      </c>
      <c r="GP30">
        <v>7.6763899999999996E-2</v>
      </c>
      <c r="GQ30">
        <v>25957</v>
      </c>
      <c r="GR30">
        <v>29184.1</v>
      </c>
      <c r="GS30">
        <v>27627.5</v>
      </c>
      <c r="GT30">
        <v>31340.3</v>
      </c>
      <c r="GU30">
        <v>34307.699999999997</v>
      </c>
      <c r="GV30">
        <v>38921.199999999997</v>
      </c>
      <c r="GW30">
        <v>41761</v>
      </c>
      <c r="GX30">
        <v>46499.8</v>
      </c>
      <c r="GY30">
        <v>1.4470000000000001</v>
      </c>
      <c r="GZ30">
        <v>1.97095</v>
      </c>
      <c r="HA30">
        <v>5.6825599999999997E-2</v>
      </c>
      <c r="HB30">
        <v>0</v>
      </c>
      <c r="HC30">
        <v>21.495699999999999</v>
      </c>
      <c r="HD30">
        <v>999.9</v>
      </c>
      <c r="HE30">
        <v>51.3</v>
      </c>
      <c r="HF30">
        <v>26.9</v>
      </c>
      <c r="HG30">
        <v>18.1387</v>
      </c>
      <c r="HH30">
        <v>63.823099999999997</v>
      </c>
      <c r="HI30">
        <v>35.352600000000002</v>
      </c>
      <c r="HJ30">
        <v>1</v>
      </c>
      <c r="HK30">
        <v>-0.143737</v>
      </c>
      <c r="HL30">
        <v>0.206209</v>
      </c>
      <c r="HM30">
        <v>20.170100000000001</v>
      </c>
      <c r="HN30">
        <v>5.2409499999999998</v>
      </c>
      <c r="HO30">
        <v>11.9261</v>
      </c>
      <c r="HP30">
        <v>4.9969999999999999</v>
      </c>
      <c r="HQ30">
        <v>3.2970000000000002</v>
      </c>
      <c r="HR30">
        <v>9999</v>
      </c>
      <c r="HS30">
        <v>9999</v>
      </c>
      <c r="HT30">
        <v>9999</v>
      </c>
      <c r="HU30">
        <v>999.9</v>
      </c>
      <c r="HV30">
        <v>1.86615</v>
      </c>
      <c r="HW30">
        <v>1.8683000000000001</v>
      </c>
      <c r="HX30">
        <v>1.8653900000000001</v>
      </c>
      <c r="HY30">
        <v>1.8626400000000001</v>
      </c>
      <c r="HZ30">
        <v>1.86321</v>
      </c>
      <c r="IA30">
        <v>1.8644000000000001</v>
      </c>
      <c r="IB30">
        <v>1.8623400000000001</v>
      </c>
      <c r="IC30">
        <v>1.8702700000000001</v>
      </c>
      <c r="ID30">
        <v>5</v>
      </c>
      <c r="IE30">
        <v>0</v>
      </c>
      <c r="IF30">
        <v>0</v>
      </c>
      <c r="IG30">
        <v>0</v>
      </c>
      <c r="IH30" t="s">
        <v>434</v>
      </c>
      <c r="II30" t="s">
        <v>435</v>
      </c>
      <c r="IJ30" t="s">
        <v>436</v>
      </c>
      <c r="IK30" t="s">
        <v>436</v>
      </c>
      <c r="IL30" t="s">
        <v>436</v>
      </c>
      <c r="IM30" t="s">
        <v>436</v>
      </c>
      <c r="IN30">
        <v>0</v>
      </c>
      <c r="IO30">
        <v>100</v>
      </c>
      <c r="IP30">
        <v>100</v>
      </c>
      <c r="IQ30">
        <v>4.5999999999999999E-2</v>
      </c>
      <c r="IR30">
        <v>-3.0000000000000001E-3</v>
      </c>
      <c r="IS30">
        <v>-3.7750000000073669E-2</v>
      </c>
      <c r="IT30">
        <v>0</v>
      </c>
      <c r="IU30">
        <v>0</v>
      </c>
      <c r="IV30">
        <v>0</v>
      </c>
      <c r="IW30">
        <v>-5.1700000000014512E-3</v>
      </c>
      <c r="IX30">
        <v>0</v>
      </c>
      <c r="IY30">
        <v>0</v>
      </c>
      <c r="IZ30">
        <v>0</v>
      </c>
      <c r="JA30">
        <v>-1</v>
      </c>
      <c r="JB30">
        <v>-1</v>
      </c>
      <c r="JC30">
        <v>-1</v>
      </c>
      <c r="JD30">
        <v>-1</v>
      </c>
      <c r="JE30">
        <v>9.6</v>
      </c>
      <c r="JF30">
        <v>9.6</v>
      </c>
      <c r="JG30">
        <v>0.159912</v>
      </c>
      <c r="JH30">
        <v>4.99878</v>
      </c>
      <c r="JI30">
        <v>1.3464400000000001</v>
      </c>
      <c r="JJ30">
        <v>2.2619600000000002</v>
      </c>
      <c r="JK30">
        <v>1.4489700000000001</v>
      </c>
      <c r="JL30">
        <v>2.4121100000000002</v>
      </c>
      <c r="JM30">
        <v>31.9146</v>
      </c>
      <c r="JN30">
        <v>24.078700000000001</v>
      </c>
      <c r="JO30">
        <v>2</v>
      </c>
      <c r="JP30">
        <v>247.90199999999999</v>
      </c>
      <c r="JQ30">
        <v>504.35500000000002</v>
      </c>
      <c r="JR30">
        <v>22</v>
      </c>
      <c r="JS30">
        <v>25.284800000000001</v>
      </c>
      <c r="JT30">
        <v>30.0001</v>
      </c>
      <c r="JU30">
        <v>25.156700000000001</v>
      </c>
      <c r="JV30">
        <v>25.212800000000001</v>
      </c>
      <c r="JW30">
        <v>-1</v>
      </c>
      <c r="JX30">
        <v>32.422600000000003</v>
      </c>
      <c r="JY30">
        <v>60.117899999999999</v>
      </c>
      <c r="JZ30">
        <v>22</v>
      </c>
      <c r="KA30">
        <v>400</v>
      </c>
      <c r="KB30">
        <v>14.7189</v>
      </c>
      <c r="KC30">
        <v>102.961</v>
      </c>
      <c r="KD30">
        <v>102.758</v>
      </c>
    </row>
    <row r="31" spans="1:290" x14ac:dyDescent="0.35">
      <c r="A31">
        <v>13</v>
      </c>
      <c r="B31">
        <v>1716914158.5999999</v>
      </c>
      <c r="C31">
        <v>3900</v>
      </c>
      <c r="D31" t="s">
        <v>483</v>
      </c>
      <c r="E31" t="s">
        <v>484</v>
      </c>
      <c r="F31">
        <v>15</v>
      </c>
      <c r="G31">
        <v>1716914150.599999</v>
      </c>
      <c r="H31">
        <f t="shared" si="0"/>
        <v>2.0286960288585778E-3</v>
      </c>
      <c r="I31">
        <f t="shared" si="1"/>
        <v>2.0286960288585778</v>
      </c>
      <c r="J31">
        <f t="shared" si="2"/>
        <v>12.471963699570791</v>
      </c>
      <c r="K31">
        <f t="shared" si="3"/>
        <v>412.09809677419349</v>
      </c>
      <c r="L31">
        <f t="shared" si="4"/>
        <v>294.41945173862979</v>
      </c>
      <c r="M31">
        <f t="shared" si="5"/>
        <v>29.659047650988917</v>
      </c>
      <c r="N31">
        <f t="shared" si="6"/>
        <v>41.513687417494708</v>
      </c>
      <c r="O31">
        <f t="shared" si="7"/>
        <v>0.18466060114778013</v>
      </c>
      <c r="P31">
        <f t="shared" si="8"/>
        <v>2.940902190355569</v>
      </c>
      <c r="Q31">
        <f t="shared" si="9"/>
        <v>0.17845244015332756</v>
      </c>
      <c r="R31">
        <f t="shared" si="10"/>
        <v>0.11207316644475709</v>
      </c>
      <c r="S31">
        <f t="shared" si="11"/>
        <v>77.175622018969278</v>
      </c>
      <c r="T31">
        <f t="shared" si="12"/>
        <v>23.079561589818368</v>
      </c>
      <c r="U31">
        <f t="shared" si="13"/>
        <v>23.079561589818368</v>
      </c>
      <c r="V31">
        <f t="shared" si="14"/>
        <v>2.8333288407132469</v>
      </c>
      <c r="W31">
        <f t="shared" si="15"/>
        <v>60.228733713000935</v>
      </c>
      <c r="X31">
        <f t="shared" si="16"/>
        <v>1.7139661308500611</v>
      </c>
      <c r="Y31">
        <f t="shared" si="17"/>
        <v>2.845761524752239</v>
      </c>
      <c r="Z31">
        <f t="shared" si="18"/>
        <v>1.1193627098631858</v>
      </c>
      <c r="AA31">
        <f t="shared" si="19"/>
        <v>-89.465494872663285</v>
      </c>
      <c r="AB31">
        <f t="shared" si="20"/>
        <v>11.479478093698768</v>
      </c>
      <c r="AC31">
        <f t="shared" si="21"/>
        <v>0.81009762171948785</v>
      </c>
      <c r="AD31">
        <f t="shared" si="22"/>
        <v>-2.9713827574617824E-4</v>
      </c>
      <c r="AE31">
        <f t="shared" si="23"/>
        <v>12.477921714524259</v>
      </c>
      <c r="AF31">
        <f t="shared" si="24"/>
        <v>2.0232363139250582</v>
      </c>
      <c r="AG31">
        <f t="shared" si="25"/>
        <v>12.471963699570791</v>
      </c>
      <c r="AH31">
        <v>434.36450619118449</v>
      </c>
      <c r="AI31">
        <v>419.19698787878792</v>
      </c>
      <c r="AJ31">
        <v>-1.7530235804578619E-3</v>
      </c>
      <c r="AK31">
        <v>67.057113454802717</v>
      </c>
      <c r="AL31">
        <f t="shared" si="26"/>
        <v>2.0286960288585778</v>
      </c>
      <c r="AM31">
        <v>14.629958327074579</v>
      </c>
      <c r="AN31">
        <v>17.02119212121212</v>
      </c>
      <c r="AO31">
        <v>-5.966943229882264E-6</v>
      </c>
      <c r="AP31">
        <v>78.102267891909179</v>
      </c>
      <c r="AQ31">
        <v>232</v>
      </c>
      <c r="AR31">
        <v>46</v>
      </c>
      <c r="AS31">
        <f t="shared" si="27"/>
        <v>1</v>
      </c>
      <c r="AT31">
        <f t="shared" si="28"/>
        <v>0</v>
      </c>
      <c r="AU31">
        <f t="shared" si="29"/>
        <v>53911.39086979023</v>
      </c>
      <c r="AV31" t="s">
        <v>477</v>
      </c>
      <c r="AW31">
        <v>10178.9</v>
      </c>
      <c r="AX31">
        <v>1410.533076923077</v>
      </c>
      <c r="AY31">
        <v>6595.86</v>
      </c>
      <c r="AZ31">
        <f t="shared" si="30"/>
        <v>0.78614872405977732</v>
      </c>
      <c r="BA31">
        <v>-1.985708394971808</v>
      </c>
      <c r="BB31" t="s">
        <v>485</v>
      </c>
      <c r="BC31">
        <v>10179.299999999999</v>
      </c>
      <c r="BD31">
        <v>2043.968461538461</v>
      </c>
      <c r="BE31">
        <v>4970.54</v>
      </c>
      <c r="BF31">
        <f t="shared" si="31"/>
        <v>0.58878341960059455</v>
      </c>
      <c r="BG31">
        <v>0.5</v>
      </c>
      <c r="BH31">
        <f t="shared" si="32"/>
        <v>336.59612617077499</v>
      </c>
      <c r="BI31">
        <f t="shared" si="33"/>
        <v>12.471963699570791</v>
      </c>
      <c r="BJ31">
        <f t="shared" si="34"/>
        <v>99.091109095571042</v>
      </c>
      <c r="BK31">
        <f t="shared" si="35"/>
        <v>4.2952580170834684E-2</v>
      </c>
      <c r="BL31">
        <f t="shared" si="36"/>
        <v>0.32699062878480001</v>
      </c>
      <c r="BM31">
        <f t="shared" si="37"/>
        <v>1318.3447077404073</v>
      </c>
      <c r="BN31" t="s">
        <v>431</v>
      </c>
      <c r="BO31">
        <v>0</v>
      </c>
      <c r="BP31">
        <f t="shared" si="38"/>
        <v>1318.3447077404073</v>
      </c>
      <c r="BQ31">
        <f t="shared" si="39"/>
        <v>0.73476831335420156</v>
      </c>
      <c r="BR31">
        <f t="shared" si="40"/>
        <v>0.80131846855617772</v>
      </c>
      <c r="BS31">
        <f t="shared" si="41"/>
        <v>0.30797068506534092</v>
      </c>
      <c r="BT31">
        <f t="shared" si="42"/>
        <v>0.82206905820623954</v>
      </c>
      <c r="BU31">
        <f t="shared" si="43"/>
        <v>0.3134460033304034</v>
      </c>
      <c r="BV31">
        <f t="shared" si="44"/>
        <v>0.51684455123174444</v>
      </c>
      <c r="BW31">
        <f t="shared" si="45"/>
        <v>0.48315544876825556</v>
      </c>
      <c r="DF31">
        <f t="shared" si="46"/>
        <v>400.0111612903226</v>
      </c>
      <c r="DG31">
        <f t="shared" si="47"/>
        <v>336.59612617077499</v>
      </c>
      <c r="DH31">
        <f t="shared" si="48"/>
        <v>0.84146683578780979</v>
      </c>
      <c r="DI31">
        <f t="shared" si="49"/>
        <v>0.19293367157561953</v>
      </c>
      <c r="DJ31">
        <v>1716914150.599999</v>
      </c>
      <c r="DK31">
        <v>412.09809677419349</v>
      </c>
      <c r="DL31">
        <v>428.06009677419348</v>
      </c>
      <c r="DM31">
        <v>17.014199999999999</v>
      </c>
      <c r="DN31">
        <v>14.62942258064516</v>
      </c>
      <c r="DO31">
        <v>412.0930967741935</v>
      </c>
      <c r="DP31">
        <v>17.0182</v>
      </c>
      <c r="DQ31">
        <v>500.37690322580642</v>
      </c>
      <c r="DR31">
        <v>100.6374193548387</v>
      </c>
      <c r="DS31">
        <v>9.9972403225806444E-2</v>
      </c>
      <c r="DT31">
        <v>23.151964516129041</v>
      </c>
      <c r="DU31">
        <v>22.454212903225809</v>
      </c>
      <c r="DV31">
        <v>999.90000000000032</v>
      </c>
      <c r="DW31">
        <v>0</v>
      </c>
      <c r="DX31">
        <v>0</v>
      </c>
      <c r="DY31">
        <v>10001.10903225806</v>
      </c>
      <c r="DZ31">
        <v>0</v>
      </c>
      <c r="EA31">
        <v>1.5289399999999999E-3</v>
      </c>
      <c r="EB31">
        <v>-15.92077096774193</v>
      </c>
      <c r="EC31">
        <v>419.27322580645159</v>
      </c>
      <c r="ED31">
        <v>434.41532258064518</v>
      </c>
      <c r="EE31">
        <v>2.3855658064516132</v>
      </c>
      <c r="EF31">
        <v>428.06009677419348</v>
      </c>
      <c r="EG31">
        <v>14.62942258064516</v>
      </c>
      <c r="EH31">
        <v>1.712345161290322</v>
      </c>
      <c r="EI31">
        <v>1.472267096774194</v>
      </c>
      <c r="EJ31">
        <v>15.008793548387089</v>
      </c>
      <c r="EK31">
        <v>12.68315483870968</v>
      </c>
      <c r="EL31">
        <v>400.0111612903226</v>
      </c>
      <c r="EM31">
        <v>0.94998641935483863</v>
      </c>
      <c r="EN31">
        <v>5.0013435483870959E-2</v>
      </c>
      <c r="EO31">
        <v>0</v>
      </c>
      <c r="EP31">
        <v>2043.9641935483869</v>
      </c>
      <c r="EQ31">
        <v>8.9714700000000018</v>
      </c>
      <c r="ER31">
        <v>4522.4222580645164</v>
      </c>
      <c r="ES31">
        <v>3345.8503225806448</v>
      </c>
      <c r="ET31">
        <v>35.689322580645161</v>
      </c>
      <c r="EU31">
        <v>39.070258064516111</v>
      </c>
      <c r="EV31">
        <v>37.058290322580639</v>
      </c>
      <c r="EW31">
        <v>39.83245161290322</v>
      </c>
      <c r="EX31">
        <v>39.102580645161282</v>
      </c>
      <c r="EY31">
        <v>371.48193548387098</v>
      </c>
      <c r="EZ31">
        <v>19.55838709677419</v>
      </c>
      <c r="FA31">
        <v>0</v>
      </c>
      <c r="FB31">
        <v>299.20000004768372</v>
      </c>
      <c r="FC31">
        <v>0</v>
      </c>
      <c r="FD31">
        <v>2043.968461538461</v>
      </c>
      <c r="FE31">
        <v>-3.4960683762109079</v>
      </c>
      <c r="FF31">
        <v>-1.565811987807405</v>
      </c>
      <c r="FG31">
        <v>4522.4061538461547</v>
      </c>
      <c r="FH31">
        <v>15</v>
      </c>
      <c r="FI31">
        <v>1716914185.5999999</v>
      </c>
      <c r="FJ31" t="s">
        <v>486</v>
      </c>
      <c r="FK31">
        <v>1716914180.0999999</v>
      </c>
      <c r="FL31">
        <v>1716914185.5999999</v>
      </c>
      <c r="FM31">
        <v>14</v>
      </c>
      <c r="FN31">
        <v>-4.1000000000000002E-2</v>
      </c>
      <c r="FO31">
        <v>-1E-3</v>
      </c>
      <c r="FP31">
        <v>5.0000000000000001E-3</v>
      </c>
      <c r="FQ31">
        <v>-4.0000000000000001E-3</v>
      </c>
      <c r="FR31">
        <v>428</v>
      </c>
      <c r="FS31">
        <v>15</v>
      </c>
      <c r="FT31">
        <v>0.11</v>
      </c>
      <c r="FU31">
        <v>0.06</v>
      </c>
      <c r="FV31">
        <v>-15.908277500000001</v>
      </c>
      <c r="FW31">
        <v>-0.1954592870543925</v>
      </c>
      <c r="FX31">
        <v>3.1593674109701132E-2</v>
      </c>
      <c r="FY31">
        <v>1</v>
      </c>
      <c r="FZ31">
        <v>412.14421191153201</v>
      </c>
      <c r="GA31">
        <v>-0.51561237519879177</v>
      </c>
      <c r="GB31">
        <v>3.9104219855738059E-2</v>
      </c>
      <c r="GC31">
        <v>1</v>
      </c>
      <c r="GD31">
        <v>2.38242625</v>
      </c>
      <c r="GE31">
        <v>8.0726116322698119E-2</v>
      </c>
      <c r="GF31">
        <v>8.170667563761249E-3</v>
      </c>
      <c r="GG31">
        <v>1</v>
      </c>
      <c r="GH31">
        <v>3</v>
      </c>
      <c r="GI31">
        <v>3</v>
      </c>
      <c r="GJ31" t="s">
        <v>433</v>
      </c>
      <c r="GK31">
        <v>2.9717799999999999</v>
      </c>
      <c r="GL31">
        <v>2.7390599999999998</v>
      </c>
      <c r="GM31">
        <v>0.102955</v>
      </c>
      <c r="GN31">
        <v>0.105584</v>
      </c>
      <c r="GO31">
        <v>8.5520299999999994E-2</v>
      </c>
      <c r="GP31">
        <v>7.6629799999999998E-2</v>
      </c>
      <c r="GQ31">
        <v>25967.200000000001</v>
      </c>
      <c r="GR31">
        <v>29189.3</v>
      </c>
      <c r="GS31">
        <v>27623.1</v>
      </c>
      <c r="GT31">
        <v>31337.1</v>
      </c>
      <c r="GU31">
        <v>34287.300000000003</v>
      </c>
      <c r="GV31">
        <v>38923.300000000003</v>
      </c>
      <c r="GW31">
        <v>41754.9</v>
      </c>
      <c r="GX31">
        <v>46495.6</v>
      </c>
      <c r="GY31">
        <v>1.44655</v>
      </c>
      <c r="GZ31">
        <v>1.9699500000000001</v>
      </c>
      <c r="HA31">
        <v>5.55813E-2</v>
      </c>
      <c r="HB31">
        <v>0</v>
      </c>
      <c r="HC31">
        <v>21.5335</v>
      </c>
      <c r="HD31">
        <v>999.9</v>
      </c>
      <c r="HE31">
        <v>51.1</v>
      </c>
      <c r="HF31">
        <v>26.9</v>
      </c>
      <c r="HG31">
        <v>18.068100000000001</v>
      </c>
      <c r="HH31">
        <v>63.8232</v>
      </c>
      <c r="HI31">
        <v>36.314100000000003</v>
      </c>
      <c r="HJ31">
        <v>1</v>
      </c>
      <c r="HK31">
        <v>-0.14064499999999999</v>
      </c>
      <c r="HL31">
        <v>0.18853800000000001</v>
      </c>
      <c r="HM31">
        <v>20.170300000000001</v>
      </c>
      <c r="HN31">
        <v>5.2413999999999996</v>
      </c>
      <c r="HO31">
        <v>11.9261</v>
      </c>
      <c r="HP31">
        <v>4.9969999999999999</v>
      </c>
      <c r="HQ31">
        <v>3.2970000000000002</v>
      </c>
      <c r="HR31">
        <v>9999</v>
      </c>
      <c r="HS31">
        <v>9999</v>
      </c>
      <c r="HT31">
        <v>9999</v>
      </c>
      <c r="HU31">
        <v>999.9</v>
      </c>
      <c r="HV31">
        <v>1.8661399999999999</v>
      </c>
      <c r="HW31">
        <v>1.8683000000000001</v>
      </c>
      <c r="HX31">
        <v>1.8653900000000001</v>
      </c>
      <c r="HY31">
        <v>1.8626400000000001</v>
      </c>
      <c r="HZ31">
        <v>1.8632200000000001</v>
      </c>
      <c r="IA31">
        <v>1.8644400000000001</v>
      </c>
      <c r="IB31">
        <v>1.8623400000000001</v>
      </c>
      <c r="IC31">
        <v>1.8702799999999999</v>
      </c>
      <c r="ID31">
        <v>5</v>
      </c>
      <c r="IE31">
        <v>0</v>
      </c>
      <c r="IF31">
        <v>0</v>
      </c>
      <c r="IG31">
        <v>0</v>
      </c>
      <c r="IH31" t="s">
        <v>434</v>
      </c>
      <c r="II31" t="s">
        <v>435</v>
      </c>
      <c r="IJ31" t="s">
        <v>436</v>
      </c>
      <c r="IK31" t="s">
        <v>436</v>
      </c>
      <c r="IL31" t="s">
        <v>436</v>
      </c>
      <c r="IM31" t="s">
        <v>436</v>
      </c>
      <c r="IN31">
        <v>0</v>
      </c>
      <c r="IO31">
        <v>100</v>
      </c>
      <c r="IP31">
        <v>100</v>
      </c>
      <c r="IQ31">
        <v>5.0000000000000001E-3</v>
      </c>
      <c r="IR31">
        <v>-4.0000000000000001E-3</v>
      </c>
      <c r="IS31">
        <v>4.6149999999954623E-2</v>
      </c>
      <c r="IT31">
        <v>0</v>
      </c>
      <c r="IU31">
        <v>0</v>
      </c>
      <c r="IV31">
        <v>0</v>
      </c>
      <c r="IW31">
        <v>-3.2049999999994578E-3</v>
      </c>
      <c r="IX31">
        <v>0</v>
      </c>
      <c r="IY31">
        <v>0</v>
      </c>
      <c r="IZ31">
        <v>0</v>
      </c>
      <c r="JA31">
        <v>-1</v>
      </c>
      <c r="JB31">
        <v>-1</v>
      </c>
      <c r="JC31">
        <v>-1</v>
      </c>
      <c r="JD31">
        <v>-1</v>
      </c>
      <c r="JE31">
        <v>4.7</v>
      </c>
      <c r="JF31">
        <v>4.5</v>
      </c>
      <c r="JG31">
        <v>0.159912</v>
      </c>
      <c r="JH31">
        <v>4.99878</v>
      </c>
      <c r="JI31">
        <v>1.3476600000000001</v>
      </c>
      <c r="JJ31">
        <v>2.2607400000000002</v>
      </c>
      <c r="JK31">
        <v>1.4489700000000001</v>
      </c>
      <c r="JL31">
        <v>2.36938</v>
      </c>
      <c r="JM31">
        <v>31.980499999999999</v>
      </c>
      <c r="JN31">
        <v>24.07</v>
      </c>
      <c r="JO31">
        <v>2</v>
      </c>
      <c r="JP31">
        <v>247.91399999999999</v>
      </c>
      <c r="JQ31">
        <v>504.15699999999998</v>
      </c>
      <c r="JR31">
        <v>21.999700000000001</v>
      </c>
      <c r="JS31">
        <v>25.325600000000001</v>
      </c>
      <c r="JT31">
        <v>30.0002</v>
      </c>
      <c r="JU31">
        <v>25.206399999999999</v>
      </c>
      <c r="JV31">
        <v>25.264199999999999</v>
      </c>
      <c r="JW31">
        <v>-1</v>
      </c>
      <c r="JX31">
        <v>32.590800000000002</v>
      </c>
      <c r="JY31">
        <v>59.947299999999998</v>
      </c>
      <c r="JZ31">
        <v>22</v>
      </c>
      <c r="KA31">
        <v>400</v>
      </c>
      <c r="KB31">
        <v>14.5724</v>
      </c>
      <c r="KC31">
        <v>102.946</v>
      </c>
      <c r="KD31">
        <v>102.748</v>
      </c>
    </row>
    <row r="32" spans="1:290" x14ac:dyDescent="0.35">
      <c r="A32">
        <v>14</v>
      </c>
      <c r="B32">
        <v>1716914459</v>
      </c>
      <c r="C32">
        <v>4200.4000000953674</v>
      </c>
      <c r="D32" t="s">
        <v>487</v>
      </c>
      <c r="E32" t="s">
        <v>488</v>
      </c>
      <c r="F32">
        <v>15</v>
      </c>
      <c r="G32">
        <v>1716914451.25</v>
      </c>
      <c r="H32">
        <f t="shared" si="0"/>
        <v>2.2024057018682356E-3</v>
      </c>
      <c r="I32">
        <f t="shared" si="1"/>
        <v>2.2024057018682357</v>
      </c>
      <c r="J32">
        <f t="shared" si="2"/>
        <v>13.089668489702955</v>
      </c>
      <c r="K32">
        <f t="shared" si="3"/>
        <v>409.91873333333331</v>
      </c>
      <c r="L32">
        <f t="shared" si="4"/>
        <v>296.51305548730596</v>
      </c>
      <c r="M32">
        <f t="shared" si="5"/>
        <v>29.868078218965696</v>
      </c>
      <c r="N32">
        <f t="shared" si="6"/>
        <v>41.291553825505993</v>
      </c>
      <c r="O32">
        <f t="shared" si="7"/>
        <v>0.20203317137375118</v>
      </c>
      <c r="P32">
        <f t="shared" si="8"/>
        <v>2.9396061650689216</v>
      </c>
      <c r="Q32">
        <f t="shared" si="9"/>
        <v>0.19462402294663292</v>
      </c>
      <c r="R32">
        <f t="shared" si="10"/>
        <v>0.12228305895204813</v>
      </c>
      <c r="S32">
        <f t="shared" si="11"/>
        <v>77.171076178802082</v>
      </c>
      <c r="T32">
        <f t="shared" si="12"/>
        <v>23.050462525096901</v>
      </c>
      <c r="U32">
        <f t="shared" si="13"/>
        <v>23.050462525096901</v>
      </c>
      <c r="V32">
        <f t="shared" si="14"/>
        <v>2.8283454903059799</v>
      </c>
      <c r="W32">
        <f t="shared" si="15"/>
        <v>60.176709408152071</v>
      </c>
      <c r="X32">
        <f t="shared" si="16"/>
        <v>1.7141537632027379</v>
      </c>
      <c r="Y32">
        <f t="shared" si="17"/>
        <v>2.848533560677752</v>
      </c>
      <c r="Z32">
        <f t="shared" si="18"/>
        <v>1.114191727103242</v>
      </c>
      <c r="AA32">
        <f t="shared" si="19"/>
        <v>-97.12609145238919</v>
      </c>
      <c r="AB32">
        <f t="shared" si="20"/>
        <v>18.638438217371419</v>
      </c>
      <c r="AC32">
        <f t="shared" si="21"/>
        <v>1.3157930504497624</v>
      </c>
      <c r="AD32">
        <f t="shared" si="22"/>
        <v>-7.8400576593296023E-4</v>
      </c>
      <c r="AE32">
        <f t="shared" si="23"/>
        <v>13.064752483559909</v>
      </c>
      <c r="AF32">
        <f t="shared" si="24"/>
        <v>2.1960141604656651</v>
      </c>
      <c r="AG32">
        <f t="shared" si="25"/>
        <v>13.089668489702955</v>
      </c>
      <c r="AH32">
        <v>432.90407385906337</v>
      </c>
      <c r="AI32">
        <v>416.97316363636361</v>
      </c>
      <c r="AJ32">
        <v>9.6170572742535539E-4</v>
      </c>
      <c r="AK32">
        <v>67.055634496515296</v>
      </c>
      <c r="AL32">
        <f t="shared" si="26"/>
        <v>2.2024057018682357</v>
      </c>
      <c r="AM32">
        <v>14.42683192691719</v>
      </c>
      <c r="AN32">
        <v>17.02278545454546</v>
      </c>
      <c r="AO32">
        <v>2.9774234797399901E-7</v>
      </c>
      <c r="AP32">
        <v>78.093832142371468</v>
      </c>
      <c r="AQ32">
        <v>230</v>
      </c>
      <c r="AR32">
        <v>46</v>
      </c>
      <c r="AS32">
        <f t="shared" si="27"/>
        <v>1</v>
      </c>
      <c r="AT32">
        <f t="shared" si="28"/>
        <v>0</v>
      </c>
      <c r="AU32">
        <f t="shared" si="29"/>
        <v>53870.204687710706</v>
      </c>
      <c r="AV32" t="s">
        <v>477</v>
      </c>
      <c r="AW32">
        <v>10178.9</v>
      </c>
      <c r="AX32">
        <v>1410.533076923077</v>
      </c>
      <c r="AY32">
        <v>6595.86</v>
      </c>
      <c r="AZ32">
        <f t="shared" si="30"/>
        <v>0.78614872405977732</v>
      </c>
      <c r="BA32">
        <v>-1.985708394971808</v>
      </c>
      <c r="BB32" t="s">
        <v>489</v>
      </c>
      <c r="BC32">
        <v>10174</v>
      </c>
      <c r="BD32">
        <v>2016.319615384615</v>
      </c>
      <c r="BE32">
        <v>4977.57</v>
      </c>
      <c r="BF32">
        <f t="shared" si="31"/>
        <v>0.59491888303236018</v>
      </c>
      <c r="BG32">
        <v>0.5</v>
      </c>
      <c r="BH32">
        <f t="shared" si="32"/>
        <v>336.57592758940098</v>
      </c>
      <c r="BI32">
        <f t="shared" si="33"/>
        <v>13.089668489702955</v>
      </c>
      <c r="BJ32">
        <f t="shared" si="34"/>
        <v>100.11768744853349</v>
      </c>
      <c r="BK32">
        <f t="shared" si="35"/>
        <v>4.4790419186085305E-2</v>
      </c>
      <c r="BL32">
        <f t="shared" si="36"/>
        <v>0.32511647249561532</v>
      </c>
      <c r="BM32">
        <f t="shared" si="37"/>
        <v>1318.8387397074366</v>
      </c>
      <c r="BN32" t="s">
        <v>431</v>
      </c>
      <c r="BO32">
        <v>0</v>
      </c>
      <c r="BP32">
        <f t="shared" si="38"/>
        <v>1318.8387397074366</v>
      </c>
      <c r="BQ32">
        <f t="shared" si="39"/>
        <v>0.73504365790788739</v>
      </c>
      <c r="BR32">
        <f t="shared" si="40"/>
        <v>0.80936537120209107</v>
      </c>
      <c r="BS32">
        <f t="shared" si="41"/>
        <v>0.3066673261631469</v>
      </c>
      <c r="BT32">
        <f t="shared" si="42"/>
        <v>0.83017093696384081</v>
      </c>
      <c r="BU32">
        <f t="shared" si="43"/>
        <v>0.31209025467573071</v>
      </c>
      <c r="BV32">
        <f t="shared" si="44"/>
        <v>0.52939147046654877</v>
      </c>
      <c r="BW32">
        <f t="shared" si="45"/>
        <v>0.47060852953345123</v>
      </c>
      <c r="DF32">
        <f t="shared" si="46"/>
        <v>399.9871</v>
      </c>
      <c r="DG32">
        <f t="shared" si="47"/>
        <v>336.57592758940098</v>
      </c>
      <c r="DH32">
        <f t="shared" si="48"/>
        <v>0.84146695628284263</v>
      </c>
      <c r="DI32">
        <f t="shared" si="49"/>
        <v>0.19293391256568546</v>
      </c>
      <c r="DJ32">
        <v>1716914451.25</v>
      </c>
      <c r="DK32">
        <v>409.91873333333331</v>
      </c>
      <c r="DL32">
        <v>426.66413333333338</v>
      </c>
      <c r="DM32">
        <v>17.017130000000002</v>
      </c>
      <c r="DN32">
        <v>14.42869333333334</v>
      </c>
      <c r="DO32">
        <v>409.94473333333332</v>
      </c>
      <c r="DP32">
        <v>17.028130000000001</v>
      </c>
      <c r="DQ32">
        <v>500.37406666666658</v>
      </c>
      <c r="DR32">
        <v>100.63103333333331</v>
      </c>
      <c r="DS32">
        <v>0.1000396033333333</v>
      </c>
      <c r="DT32">
        <v>23.16807</v>
      </c>
      <c r="DU32">
        <v>22.445963333333331</v>
      </c>
      <c r="DV32">
        <v>999.9000000000002</v>
      </c>
      <c r="DW32">
        <v>0</v>
      </c>
      <c r="DX32">
        <v>0</v>
      </c>
      <c r="DY32">
        <v>9994.3713333333344</v>
      </c>
      <c r="DZ32">
        <v>0</v>
      </c>
      <c r="EA32">
        <v>1.5289399999999999E-3</v>
      </c>
      <c r="EB32">
        <v>-16.714693333333329</v>
      </c>
      <c r="EC32">
        <v>417.04930000000002</v>
      </c>
      <c r="ED32">
        <v>432.91056666666663</v>
      </c>
      <c r="EE32">
        <v>2.5951986666666671</v>
      </c>
      <c r="EF32">
        <v>426.66413333333338</v>
      </c>
      <c r="EG32">
        <v>14.42869333333334</v>
      </c>
      <c r="EH32">
        <v>1.71313</v>
      </c>
      <c r="EI32">
        <v>1.4519726666666659</v>
      </c>
      <c r="EJ32">
        <v>15.015926666666671</v>
      </c>
      <c r="EK32">
        <v>12.471576666666669</v>
      </c>
      <c r="EL32">
        <v>399.9871</v>
      </c>
      <c r="EM32">
        <v>0.94998746666666667</v>
      </c>
      <c r="EN32">
        <v>5.0012380000000002E-2</v>
      </c>
      <c r="EO32">
        <v>0</v>
      </c>
      <c r="EP32">
        <v>2016.3256666666671</v>
      </c>
      <c r="EQ32">
        <v>8.9714700000000018</v>
      </c>
      <c r="ER32">
        <v>4481.7126666666654</v>
      </c>
      <c r="ES32">
        <v>3345.645</v>
      </c>
      <c r="ET32">
        <v>36.076833333333333</v>
      </c>
      <c r="EU32">
        <v>39.666399999999989</v>
      </c>
      <c r="EV32">
        <v>37.462299999999999</v>
      </c>
      <c r="EW32">
        <v>40.745566666666647</v>
      </c>
      <c r="EX32">
        <v>39.568533333333328</v>
      </c>
      <c r="EY32">
        <v>371.46100000000013</v>
      </c>
      <c r="EZ32">
        <v>19.559000000000001</v>
      </c>
      <c r="FA32">
        <v>0</v>
      </c>
      <c r="FB32">
        <v>299.59999990463263</v>
      </c>
      <c r="FC32">
        <v>0</v>
      </c>
      <c r="FD32">
        <v>2016.319615384615</v>
      </c>
      <c r="FE32">
        <v>-6.2369230745925863</v>
      </c>
      <c r="FF32">
        <v>-8.3364102385890106</v>
      </c>
      <c r="FG32">
        <v>4481.7669230769234</v>
      </c>
      <c r="FH32">
        <v>15</v>
      </c>
      <c r="FI32">
        <v>1716914479</v>
      </c>
      <c r="FJ32" t="s">
        <v>490</v>
      </c>
      <c r="FK32">
        <v>1716914478.5</v>
      </c>
      <c r="FL32">
        <v>1716914479</v>
      </c>
      <c r="FM32">
        <v>15</v>
      </c>
      <c r="FN32">
        <v>-0.03</v>
      </c>
      <c r="FO32">
        <v>-6.0000000000000001E-3</v>
      </c>
      <c r="FP32">
        <v>-2.5999999999999999E-2</v>
      </c>
      <c r="FQ32">
        <v>-1.0999999999999999E-2</v>
      </c>
      <c r="FR32">
        <v>427</v>
      </c>
      <c r="FS32">
        <v>14</v>
      </c>
      <c r="FT32">
        <v>0.09</v>
      </c>
      <c r="FU32">
        <v>0.05</v>
      </c>
      <c r="FV32">
        <v>-16.688643902439029</v>
      </c>
      <c r="FW32">
        <v>-0.52195609756098904</v>
      </c>
      <c r="FX32">
        <v>5.9776225181639858E-2</v>
      </c>
      <c r="FY32">
        <v>0</v>
      </c>
      <c r="FZ32">
        <v>409.95765208418692</v>
      </c>
      <c r="GA32">
        <v>-0.59506187358457852</v>
      </c>
      <c r="GB32">
        <v>5.2948067160578538E-2</v>
      </c>
      <c r="GC32">
        <v>1</v>
      </c>
      <c r="GD32">
        <v>2.5979707317073171</v>
      </c>
      <c r="GE32">
        <v>-4.2735470383265507E-2</v>
      </c>
      <c r="GF32">
        <v>4.9360665638888421E-3</v>
      </c>
      <c r="GG32">
        <v>1</v>
      </c>
      <c r="GH32">
        <v>2</v>
      </c>
      <c r="GI32">
        <v>3</v>
      </c>
      <c r="GJ32" t="s">
        <v>446</v>
      </c>
      <c r="GK32">
        <v>2.9718499999999999</v>
      </c>
      <c r="GL32">
        <v>2.7390599999999998</v>
      </c>
      <c r="GM32">
        <v>0.102534</v>
      </c>
      <c r="GN32">
        <v>0.105309</v>
      </c>
      <c r="GO32">
        <v>8.5519300000000006E-2</v>
      </c>
      <c r="GP32">
        <v>7.5844900000000007E-2</v>
      </c>
      <c r="GQ32">
        <v>25976.799999999999</v>
      </c>
      <c r="GR32">
        <v>29196.7</v>
      </c>
      <c r="GS32">
        <v>27620.5</v>
      </c>
      <c r="GT32">
        <v>31335.599999999999</v>
      </c>
      <c r="GU32">
        <v>34284.699999999997</v>
      </c>
      <c r="GV32">
        <v>38954.699999999997</v>
      </c>
      <c r="GW32">
        <v>41751.699999999997</v>
      </c>
      <c r="GX32">
        <v>46493.599999999999</v>
      </c>
      <c r="GY32">
        <v>1.4513</v>
      </c>
      <c r="GZ32">
        <v>1.9686999999999999</v>
      </c>
      <c r="HA32">
        <v>5.3584600000000003E-2</v>
      </c>
      <c r="HB32">
        <v>0</v>
      </c>
      <c r="HC32">
        <v>21.561800000000002</v>
      </c>
      <c r="HD32">
        <v>999.9</v>
      </c>
      <c r="HE32">
        <v>50.8</v>
      </c>
      <c r="HF32">
        <v>27</v>
      </c>
      <c r="HG32">
        <v>18.067900000000002</v>
      </c>
      <c r="HH32">
        <v>63.813299999999998</v>
      </c>
      <c r="HI32">
        <v>36.177900000000001</v>
      </c>
      <c r="HJ32">
        <v>1</v>
      </c>
      <c r="HK32">
        <v>-0.138628</v>
      </c>
      <c r="HL32">
        <v>0.21592900000000001</v>
      </c>
      <c r="HM32">
        <v>20.170100000000001</v>
      </c>
      <c r="HN32">
        <v>5.2413999999999996</v>
      </c>
      <c r="HO32">
        <v>11.9261</v>
      </c>
      <c r="HP32">
        <v>4.9970999999999997</v>
      </c>
      <c r="HQ32">
        <v>3.2970000000000002</v>
      </c>
      <c r="HR32">
        <v>9999</v>
      </c>
      <c r="HS32">
        <v>9999</v>
      </c>
      <c r="HT32">
        <v>9999</v>
      </c>
      <c r="HU32">
        <v>999.9</v>
      </c>
      <c r="HV32">
        <v>1.8661300000000001</v>
      </c>
      <c r="HW32">
        <v>1.86829</v>
      </c>
      <c r="HX32">
        <v>1.86538</v>
      </c>
      <c r="HY32">
        <v>1.8626400000000001</v>
      </c>
      <c r="HZ32">
        <v>1.8631899999999999</v>
      </c>
      <c r="IA32">
        <v>1.86442</v>
      </c>
      <c r="IB32">
        <v>1.8623400000000001</v>
      </c>
      <c r="IC32">
        <v>1.8702700000000001</v>
      </c>
      <c r="ID32">
        <v>5</v>
      </c>
      <c r="IE32">
        <v>0</v>
      </c>
      <c r="IF32">
        <v>0</v>
      </c>
      <c r="IG32">
        <v>0</v>
      </c>
      <c r="IH32" t="s">
        <v>434</v>
      </c>
      <c r="II32" t="s">
        <v>435</v>
      </c>
      <c r="IJ32" t="s">
        <v>436</v>
      </c>
      <c r="IK32" t="s">
        <v>436</v>
      </c>
      <c r="IL32" t="s">
        <v>436</v>
      </c>
      <c r="IM32" t="s">
        <v>436</v>
      </c>
      <c r="IN32">
        <v>0</v>
      </c>
      <c r="IO32">
        <v>100</v>
      </c>
      <c r="IP32">
        <v>100</v>
      </c>
      <c r="IQ32">
        <v>-2.5999999999999999E-2</v>
      </c>
      <c r="IR32">
        <v>-1.0999999999999999E-2</v>
      </c>
      <c r="IS32">
        <v>4.7142857142148387E-3</v>
      </c>
      <c r="IT32">
        <v>0</v>
      </c>
      <c r="IU32">
        <v>0</v>
      </c>
      <c r="IV32">
        <v>0</v>
      </c>
      <c r="IW32">
        <v>-4.2499999999989768E-3</v>
      </c>
      <c r="IX32">
        <v>0</v>
      </c>
      <c r="IY32">
        <v>0</v>
      </c>
      <c r="IZ32">
        <v>0</v>
      </c>
      <c r="JA32">
        <v>-1</v>
      </c>
      <c r="JB32">
        <v>-1</v>
      </c>
      <c r="JC32">
        <v>-1</v>
      </c>
      <c r="JD32">
        <v>-1</v>
      </c>
      <c r="JE32">
        <v>4.5999999999999996</v>
      </c>
      <c r="JF32">
        <v>4.5999999999999996</v>
      </c>
      <c r="JG32">
        <v>0.159912</v>
      </c>
      <c r="JH32">
        <v>4.99878</v>
      </c>
      <c r="JI32">
        <v>1.3476600000000001</v>
      </c>
      <c r="JJ32">
        <v>2.2607400000000002</v>
      </c>
      <c r="JK32">
        <v>1.4489700000000001</v>
      </c>
      <c r="JL32">
        <v>2.3938000000000001</v>
      </c>
      <c r="JM32">
        <v>32.068399999999997</v>
      </c>
      <c r="JN32">
        <v>24.07</v>
      </c>
      <c r="JO32">
        <v>2</v>
      </c>
      <c r="JP32">
        <v>249.70599999999999</v>
      </c>
      <c r="JQ32">
        <v>503.59300000000002</v>
      </c>
      <c r="JR32">
        <v>21.999700000000001</v>
      </c>
      <c r="JS32">
        <v>25.3491</v>
      </c>
      <c r="JT32">
        <v>30.0002</v>
      </c>
      <c r="JU32">
        <v>25.236000000000001</v>
      </c>
      <c r="JV32">
        <v>25.293800000000001</v>
      </c>
      <c r="JW32">
        <v>-1</v>
      </c>
      <c r="JX32">
        <v>33.541699999999999</v>
      </c>
      <c r="JY32">
        <v>58.957799999999999</v>
      </c>
      <c r="JZ32">
        <v>22</v>
      </c>
      <c r="KA32">
        <v>400</v>
      </c>
      <c r="KB32">
        <v>14.4137</v>
      </c>
      <c r="KC32">
        <v>102.937</v>
      </c>
      <c r="KD32">
        <v>102.74299999999999</v>
      </c>
    </row>
    <row r="33" spans="1:290" x14ac:dyDescent="0.35">
      <c r="A33">
        <v>15</v>
      </c>
      <c r="B33">
        <v>1716914759</v>
      </c>
      <c r="C33">
        <v>4500.4000000953674</v>
      </c>
      <c r="D33" t="s">
        <v>491</v>
      </c>
      <c r="E33" t="s">
        <v>492</v>
      </c>
      <c r="F33">
        <v>15</v>
      </c>
      <c r="G33">
        <v>1716914751</v>
      </c>
      <c r="H33">
        <f t="shared" si="0"/>
        <v>2.3420614887064194E-3</v>
      </c>
      <c r="I33">
        <f t="shared" si="1"/>
        <v>2.3420614887064195</v>
      </c>
      <c r="J33">
        <f t="shared" si="2"/>
        <v>13.402807010670863</v>
      </c>
      <c r="K33">
        <f t="shared" si="3"/>
        <v>408.76793548387099</v>
      </c>
      <c r="L33">
        <f t="shared" si="4"/>
        <v>300.02134996944841</v>
      </c>
      <c r="M33">
        <f t="shared" si="5"/>
        <v>30.220030669502066</v>
      </c>
      <c r="N33">
        <f t="shared" si="6"/>
        <v>41.173668301571013</v>
      </c>
      <c r="O33">
        <f t="shared" si="7"/>
        <v>0.21673117413139426</v>
      </c>
      <c r="P33">
        <f t="shared" si="8"/>
        <v>2.9404796992392739</v>
      </c>
      <c r="Q33">
        <f t="shared" si="9"/>
        <v>0.20823159196538704</v>
      </c>
      <c r="R33">
        <f t="shared" si="10"/>
        <v>0.13088062478354506</v>
      </c>
      <c r="S33">
        <f t="shared" si="11"/>
        <v>77.176093228157029</v>
      </c>
      <c r="T33">
        <f t="shared" si="12"/>
        <v>23.02873621588347</v>
      </c>
      <c r="U33">
        <f t="shared" si="13"/>
        <v>23.02873621588347</v>
      </c>
      <c r="V33">
        <f t="shared" si="14"/>
        <v>2.8246297598360952</v>
      </c>
      <c r="W33">
        <f t="shared" si="15"/>
        <v>60.233110294264414</v>
      </c>
      <c r="X33">
        <f t="shared" si="16"/>
        <v>1.7172645840118748</v>
      </c>
      <c r="Y33">
        <f t="shared" si="17"/>
        <v>2.8510308958350405</v>
      </c>
      <c r="Z33">
        <f t="shared" si="18"/>
        <v>1.1073651758242204</v>
      </c>
      <c r="AA33">
        <f t="shared" si="19"/>
        <v>-103.2849116519531</v>
      </c>
      <c r="AB33">
        <f t="shared" si="20"/>
        <v>24.386472104589885</v>
      </c>
      <c r="AC33">
        <f t="shared" si="21"/>
        <v>1.7210049534591889</v>
      </c>
      <c r="AD33">
        <f t="shared" si="22"/>
        <v>-1.3413657469953932E-3</v>
      </c>
      <c r="AE33">
        <f t="shared" si="23"/>
        <v>13.361537975320067</v>
      </c>
      <c r="AF33">
        <f t="shared" si="24"/>
        <v>2.3490240631231978</v>
      </c>
      <c r="AG33">
        <f t="shared" si="25"/>
        <v>13.402807010670863</v>
      </c>
      <c r="AH33">
        <v>432.11542733549209</v>
      </c>
      <c r="AI33">
        <v>415.80123030303031</v>
      </c>
      <c r="AJ33">
        <v>1.835064896598881E-3</v>
      </c>
      <c r="AK33">
        <v>67.056372646960625</v>
      </c>
      <c r="AL33">
        <f t="shared" si="26"/>
        <v>2.3420614887064195</v>
      </c>
      <c r="AM33">
        <v>14.276441114045801</v>
      </c>
      <c r="AN33">
        <v>17.037004242424238</v>
      </c>
      <c r="AO33">
        <v>-6.2199612558978451E-6</v>
      </c>
      <c r="AP33">
        <v>78.098315903236511</v>
      </c>
      <c r="AQ33">
        <v>229</v>
      </c>
      <c r="AR33">
        <v>46</v>
      </c>
      <c r="AS33">
        <f t="shared" si="27"/>
        <v>1</v>
      </c>
      <c r="AT33">
        <f t="shared" si="28"/>
        <v>0</v>
      </c>
      <c r="AU33">
        <f t="shared" si="29"/>
        <v>53893.1511373428</v>
      </c>
      <c r="AV33" t="s">
        <v>477</v>
      </c>
      <c r="AW33">
        <v>10178.9</v>
      </c>
      <c r="AX33">
        <v>1410.533076923077</v>
      </c>
      <c r="AY33">
        <v>6595.86</v>
      </c>
      <c r="AZ33">
        <f t="shared" si="30"/>
        <v>0.78614872405977732</v>
      </c>
      <c r="BA33">
        <v>-1.985708394971808</v>
      </c>
      <c r="BB33" t="s">
        <v>493</v>
      </c>
      <c r="BC33">
        <v>10171.700000000001</v>
      </c>
      <c r="BD33">
        <v>1999.2123076923081</v>
      </c>
      <c r="BE33">
        <v>4964.8500000000004</v>
      </c>
      <c r="BF33">
        <f t="shared" si="31"/>
        <v>0.59732674548227882</v>
      </c>
      <c r="BG33">
        <v>0.5</v>
      </c>
      <c r="BH33">
        <f t="shared" si="32"/>
        <v>336.59847661407849</v>
      </c>
      <c r="BI33">
        <f t="shared" si="33"/>
        <v>13.402807010670863</v>
      </c>
      <c r="BJ33">
        <f t="shared" si="34"/>
        <v>100.52963628509022</v>
      </c>
      <c r="BK33">
        <f t="shared" si="35"/>
        <v>4.5717721483588658E-2</v>
      </c>
      <c r="BL33">
        <f t="shared" si="36"/>
        <v>0.32851143539079714</v>
      </c>
      <c r="BM33">
        <f t="shared" si="37"/>
        <v>1317.9440915203484</v>
      </c>
      <c r="BN33" t="s">
        <v>431</v>
      </c>
      <c r="BO33">
        <v>0</v>
      </c>
      <c r="BP33">
        <f t="shared" si="38"/>
        <v>1317.9440915203484</v>
      </c>
      <c r="BQ33">
        <f t="shared" si="39"/>
        <v>0.73454503327988796</v>
      </c>
      <c r="BR33">
        <f t="shared" si="40"/>
        <v>0.81319281789313524</v>
      </c>
      <c r="BS33">
        <f t="shared" si="41"/>
        <v>0.3090253858307162</v>
      </c>
      <c r="BT33">
        <f t="shared" si="42"/>
        <v>0.83437626877132287</v>
      </c>
      <c r="BU33">
        <f t="shared" si="43"/>
        <v>0.31454333047764205</v>
      </c>
      <c r="BV33">
        <f t="shared" si="44"/>
        <v>0.53608246882301025</v>
      </c>
      <c r="BW33">
        <f t="shared" si="45"/>
        <v>0.46391753117698975</v>
      </c>
      <c r="DF33">
        <f t="shared" si="46"/>
        <v>400.01400000000001</v>
      </c>
      <c r="DG33">
        <f t="shared" si="47"/>
        <v>336.59847661407849</v>
      </c>
      <c r="DH33">
        <f t="shared" si="48"/>
        <v>0.84146674019928924</v>
      </c>
      <c r="DI33">
        <f t="shared" si="49"/>
        <v>0.19293348039857861</v>
      </c>
      <c r="DJ33">
        <v>1716914751</v>
      </c>
      <c r="DK33">
        <v>408.76793548387099</v>
      </c>
      <c r="DL33">
        <v>425.94116129032261</v>
      </c>
      <c r="DM33">
        <v>17.04882580645161</v>
      </c>
      <c r="DN33">
        <v>14.28012903225806</v>
      </c>
      <c r="DO33">
        <v>408.75893548387103</v>
      </c>
      <c r="DP33">
        <v>17.061825806451608</v>
      </c>
      <c r="DQ33">
        <v>500.37461290322591</v>
      </c>
      <c r="DR33">
        <v>100.6262903225807</v>
      </c>
      <c r="DS33">
        <v>9.9976899999999994E-2</v>
      </c>
      <c r="DT33">
        <v>23.182567741935479</v>
      </c>
      <c r="DU33">
        <v>22.44303225806452</v>
      </c>
      <c r="DV33">
        <v>999.90000000000032</v>
      </c>
      <c r="DW33">
        <v>0</v>
      </c>
      <c r="DX33">
        <v>0</v>
      </c>
      <c r="DY33">
        <v>9999.811290322581</v>
      </c>
      <c r="DZ33">
        <v>0</v>
      </c>
      <c r="EA33">
        <v>1.5289399999999999E-3</v>
      </c>
      <c r="EB33">
        <v>-17.207683870967742</v>
      </c>
      <c r="EC33">
        <v>415.82374193548389</v>
      </c>
      <c r="ED33">
        <v>432.11177419354851</v>
      </c>
      <c r="EE33">
        <v>2.7709625806451621</v>
      </c>
      <c r="EF33">
        <v>425.94116129032261</v>
      </c>
      <c r="EG33">
        <v>14.28012903225806</v>
      </c>
      <c r="EH33">
        <v>1.7157877419354839</v>
      </c>
      <c r="EI33">
        <v>1.4369574193548389</v>
      </c>
      <c r="EJ33">
        <v>15.040012903225801</v>
      </c>
      <c r="EK33">
        <v>12.31334516129032</v>
      </c>
      <c r="EL33">
        <v>400.01400000000001</v>
      </c>
      <c r="EM33">
        <v>0.94998077419354832</v>
      </c>
      <c r="EN33">
        <v>5.0019190322580627E-2</v>
      </c>
      <c r="EO33">
        <v>0</v>
      </c>
      <c r="EP33">
        <v>1999.2509677419359</v>
      </c>
      <c r="EQ33">
        <v>8.9714700000000018</v>
      </c>
      <c r="ER33">
        <v>4449.7670967741933</v>
      </c>
      <c r="ES33">
        <v>3345.8680645161298</v>
      </c>
      <c r="ET33">
        <v>36.384806451612889</v>
      </c>
      <c r="EU33">
        <v>40.132774193548379</v>
      </c>
      <c r="EV33">
        <v>37.790096774193543</v>
      </c>
      <c r="EW33">
        <v>41.517903225806442</v>
      </c>
      <c r="EX33">
        <v>39.923225806451612</v>
      </c>
      <c r="EY33">
        <v>371.48290322580641</v>
      </c>
      <c r="EZ33">
        <v>19.557096774193539</v>
      </c>
      <c r="FA33">
        <v>0</v>
      </c>
      <c r="FB33">
        <v>299.60000014305109</v>
      </c>
      <c r="FC33">
        <v>0</v>
      </c>
      <c r="FD33">
        <v>1999.2123076923081</v>
      </c>
      <c r="FE33">
        <v>-2.8861538417706289</v>
      </c>
      <c r="FF33">
        <v>0.16410252486747309</v>
      </c>
      <c r="FG33">
        <v>4449.7715384615394</v>
      </c>
      <c r="FH33">
        <v>15</v>
      </c>
      <c r="FI33">
        <v>1716914778</v>
      </c>
      <c r="FJ33" t="s">
        <v>494</v>
      </c>
      <c r="FK33">
        <v>1716914776.5</v>
      </c>
      <c r="FL33">
        <v>1716914778</v>
      </c>
      <c r="FM33">
        <v>16</v>
      </c>
      <c r="FN33">
        <v>3.4000000000000002E-2</v>
      </c>
      <c r="FO33">
        <v>-2E-3</v>
      </c>
      <c r="FP33">
        <v>8.9999999999999993E-3</v>
      </c>
      <c r="FQ33">
        <v>-1.2999999999999999E-2</v>
      </c>
      <c r="FR33">
        <v>426</v>
      </c>
      <c r="FS33">
        <v>14</v>
      </c>
      <c r="FT33">
        <v>0.13</v>
      </c>
      <c r="FU33">
        <v>0.03</v>
      </c>
      <c r="FV33">
        <v>-17.198689999999999</v>
      </c>
      <c r="FW33">
        <v>-0.14577636022507559</v>
      </c>
      <c r="FX33">
        <v>2.937285141078412E-2</v>
      </c>
      <c r="FY33">
        <v>1</v>
      </c>
      <c r="FZ33">
        <v>408.73833990358798</v>
      </c>
      <c r="GA33">
        <v>-0.25843547241920162</v>
      </c>
      <c r="GB33">
        <v>2.548315890245061E-2</v>
      </c>
      <c r="GC33">
        <v>1</v>
      </c>
      <c r="GD33">
        <v>2.7600210000000001</v>
      </c>
      <c r="GE33">
        <v>0.12660315196998079</v>
      </c>
      <c r="GF33">
        <v>2.1912098119532059E-2</v>
      </c>
      <c r="GG33">
        <v>0</v>
      </c>
      <c r="GH33">
        <v>2</v>
      </c>
      <c r="GI33">
        <v>3</v>
      </c>
      <c r="GJ33" t="s">
        <v>446</v>
      </c>
      <c r="GK33">
        <v>2.9713599999999998</v>
      </c>
      <c r="GL33">
        <v>2.7391000000000001</v>
      </c>
      <c r="GM33">
        <v>0.10230300000000001</v>
      </c>
      <c r="GN33">
        <v>0.105168</v>
      </c>
      <c r="GO33">
        <v>8.5579500000000003E-2</v>
      </c>
      <c r="GP33">
        <v>7.52549E-2</v>
      </c>
      <c r="GQ33">
        <v>25979.9</v>
      </c>
      <c r="GR33">
        <v>29198.799999999999</v>
      </c>
      <c r="GS33">
        <v>27616.9</v>
      </c>
      <c r="GT33">
        <v>31333.200000000001</v>
      </c>
      <c r="GU33">
        <v>34278.300000000003</v>
      </c>
      <c r="GV33">
        <v>38977</v>
      </c>
      <c r="GW33">
        <v>41746.800000000003</v>
      </c>
      <c r="GX33">
        <v>46490.5</v>
      </c>
      <c r="GY33">
        <v>1.4539</v>
      </c>
      <c r="GZ33">
        <v>1.96763</v>
      </c>
      <c r="HA33">
        <v>5.3442999999999997E-2</v>
      </c>
      <c r="HB33">
        <v>0</v>
      </c>
      <c r="HC33">
        <v>21.567</v>
      </c>
      <c r="HD33">
        <v>999.9</v>
      </c>
      <c r="HE33">
        <v>50.5</v>
      </c>
      <c r="HF33">
        <v>27.1</v>
      </c>
      <c r="HG33">
        <v>18.069099999999999</v>
      </c>
      <c r="HH33">
        <v>63.573399999999999</v>
      </c>
      <c r="HI33">
        <v>36.253999999999998</v>
      </c>
      <c r="HJ33">
        <v>1</v>
      </c>
      <c r="HK33">
        <v>-0.13575699999999999</v>
      </c>
      <c r="HL33">
        <v>0.216803</v>
      </c>
      <c r="HM33">
        <v>20.170100000000001</v>
      </c>
      <c r="HN33">
        <v>5.2411000000000003</v>
      </c>
      <c r="HO33">
        <v>11.9261</v>
      </c>
      <c r="HP33">
        <v>4.9976500000000001</v>
      </c>
      <c r="HQ33">
        <v>3.2970000000000002</v>
      </c>
      <c r="HR33">
        <v>9999</v>
      </c>
      <c r="HS33">
        <v>9999</v>
      </c>
      <c r="HT33">
        <v>9999</v>
      </c>
      <c r="HU33">
        <v>999.9</v>
      </c>
      <c r="HV33">
        <v>1.86615</v>
      </c>
      <c r="HW33">
        <v>1.86829</v>
      </c>
      <c r="HX33">
        <v>1.86538</v>
      </c>
      <c r="HY33">
        <v>1.8626400000000001</v>
      </c>
      <c r="HZ33">
        <v>1.86321</v>
      </c>
      <c r="IA33">
        <v>1.8644400000000001</v>
      </c>
      <c r="IB33">
        <v>1.8623400000000001</v>
      </c>
      <c r="IC33">
        <v>1.8702700000000001</v>
      </c>
      <c r="ID33">
        <v>5</v>
      </c>
      <c r="IE33">
        <v>0</v>
      </c>
      <c r="IF33">
        <v>0</v>
      </c>
      <c r="IG33">
        <v>0</v>
      </c>
      <c r="IH33" t="s">
        <v>434</v>
      </c>
      <c r="II33" t="s">
        <v>435</v>
      </c>
      <c r="IJ33" t="s">
        <v>436</v>
      </c>
      <c r="IK33" t="s">
        <v>436</v>
      </c>
      <c r="IL33" t="s">
        <v>436</v>
      </c>
      <c r="IM33" t="s">
        <v>436</v>
      </c>
      <c r="IN33">
        <v>0</v>
      </c>
      <c r="IO33">
        <v>100</v>
      </c>
      <c r="IP33">
        <v>100</v>
      </c>
      <c r="IQ33">
        <v>8.9999999999999993E-3</v>
      </c>
      <c r="IR33">
        <v>-1.2999999999999999E-2</v>
      </c>
      <c r="IS33">
        <v>-2.5523809523917858E-2</v>
      </c>
      <c r="IT33">
        <v>0</v>
      </c>
      <c r="IU33">
        <v>0</v>
      </c>
      <c r="IV33">
        <v>0</v>
      </c>
      <c r="IW33">
        <v>-1.0720000000000949E-2</v>
      </c>
      <c r="IX33">
        <v>0</v>
      </c>
      <c r="IY33">
        <v>0</v>
      </c>
      <c r="IZ33">
        <v>0</v>
      </c>
      <c r="JA33">
        <v>-1</v>
      </c>
      <c r="JB33">
        <v>-1</v>
      </c>
      <c r="JC33">
        <v>-1</v>
      </c>
      <c r="JD33">
        <v>-1</v>
      </c>
      <c r="JE33">
        <v>4.7</v>
      </c>
      <c r="JF33">
        <v>4.7</v>
      </c>
      <c r="JG33">
        <v>0.159912</v>
      </c>
      <c r="JH33">
        <v>4.99878</v>
      </c>
      <c r="JI33">
        <v>1.3476600000000001</v>
      </c>
      <c r="JJ33">
        <v>2.2607400000000002</v>
      </c>
      <c r="JK33">
        <v>1.4489700000000001</v>
      </c>
      <c r="JL33">
        <v>2.20703</v>
      </c>
      <c r="JM33">
        <v>32.112400000000001</v>
      </c>
      <c r="JN33">
        <v>24.035</v>
      </c>
      <c r="JO33">
        <v>2</v>
      </c>
      <c r="JP33">
        <v>250.75399999999999</v>
      </c>
      <c r="JQ33">
        <v>503.202</v>
      </c>
      <c r="JR33">
        <v>21.9999</v>
      </c>
      <c r="JS33">
        <v>25.385300000000001</v>
      </c>
      <c r="JT33">
        <v>30.0002</v>
      </c>
      <c r="JU33">
        <v>25.270099999999999</v>
      </c>
      <c r="JV33">
        <v>25.329699999999999</v>
      </c>
      <c r="JW33">
        <v>-1</v>
      </c>
      <c r="JX33">
        <v>33.985900000000001</v>
      </c>
      <c r="JY33">
        <v>57.7714</v>
      </c>
      <c r="JZ33">
        <v>22</v>
      </c>
      <c r="KA33">
        <v>400</v>
      </c>
      <c r="KB33">
        <v>14.2913</v>
      </c>
      <c r="KC33">
        <v>102.925</v>
      </c>
      <c r="KD33">
        <v>102.736</v>
      </c>
    </row>
    <row r="34" spans="1:290" x14ac:dyDescent="0.35">
      <c r="A34">
        <v>16</v>
      </c>
      <c r="B34">
        <v>1716915059</v>
      </c>
      <c r="C34">
        <v>4800.4000000953674</v>
      </c>
      <c r="D34" t="s">
        <v>495</v>
      </c>
      <c r="E34" t="s">
        <v>496</v>
      </c>
      <c r="F34">
        <v>15</v>
      </c>
      <c r="G34">
        <v>1716915051</v>
      </c>
      <c r="H34">
        <f t="shared" si="0"/>
        <v>2.4250304257432318E-3</v>
      </c>
      <c r="I34">
        <f t="shared" si="1"/>
        <v>2.4250304257432318</v>
      </c>
      <c r="J34">
        <f t="shared" si="2"/>
        <v>13.581045041264453</v>
      </c>
      <c r="K34">
        <f t="shared" si="3"/>
        <v>407.63570967741941</v>
      </c>
      <c r="L34">
        <f t="shared" si="4"/>
        <v>301.24748299156101</v>
      </c>
      <c r="M34">
        <f t="shared" si="5"/>
        <v>30.344485751239574</v>
      </c>
      <c r="N34">
        <f t="shared" si="6"/>
        <v>41.060910654478057</v>
      </c>
      <c r="O34">
        <f t="shared" si="7"/>
        <v>0.22506142269378576</v>
      </c>
      <c r="P34">
        <f t="shared" si="8"/>
        <v>2.9400843894067301</v>
      </c>
      <c r="Q34">
        <f t="shared" si="9"/>
        <v>0.21590956320403315</v>
      </c>
      <c r="R34">
        <f t="shared" si="10"/>
        <v>0.13573472503836831</v>
      </c>
      <c r="S34">
        <f t="shared" si="11"/>
        <v>77.17563304088533</v>
      </c>
      <c r="T34">
        <f t="shared" si="12"/>
        <v>23.036163142492953</v>
      </c>
      <c r="U34">
        <f t="shared" si="13"/>
        <v>23.036163142492953</v>
      </c>
      <c r="V34">
        <f t="shared" si="14"/>
        <v>2.8258994653299179</v>
      </c>
      <c r="W34">
        <f t="shared" si="15"/>
        <v>60.225725188066413</v>
      </c>
      <c r="X34">
        <f t="shared" si="16"/>
        <v>1.7200667094289757</v>
      </c>
      <c r="Y34">
        <f t="shared" si="17"/>
        <v>2.8560332051755895</v>
      </c>
      <c r="Z34">
        <f t="shared" si="18"/>
        <v>1.1058327559009422</v>
      </c>
      <c r="AA34">
        <f t="shared" si="19"/>
        <v>-106.94384177527652</v>
      </c>
      <c r="AB34">
        <f t="shared" si="20"/>
        <v>27.803674168845841</v>
      </c>
      <c r="AC34">
        <f t="shared" si="21"/>
        <v>1.9627902124598506</v>
      </c>
      <c r="AD34">
        <f t="shared" si="22"/>
        <v>-1.7443530855025813E-3</v>
      </c>
      <c r="AE34">
        <f t="shared" si="23"/>
        <v>13.599671090968636</v>
      </c>
      <c r="AF34">
        <f t="shared" si="24"/>
        <v>2.4266668436365899</v>
      </c>
      <c r="AG34">
        <f t="shared" si="25"/>
        <v>13.581045041264453</v>
      </c>
      <c r="AH34">
        <v>431.23814489753909</v>
      </c>
      <c r="AI34">
        <v>414.71535757575771</v>
      </c>
      <c r="AJ34">
        <v>4.8632323872439668E-4</v>
      </c>
      <c r="AK34">
        <v>67.055798785384184</v>
      </c>
      <c r="AL34">
        <f t="shared" si="26"/>
        <v>2.4250304257432318</v>
      </c>
      <c r="AM34">
        <v>14.21564637252237</v>
      </c>
      <c r="AN34">
        <v>17.07384787878788</v>
      </c>
      <c r="AO34">
        <v>7.4186315160377912E-6</v>
      </c>
      <c r="AP34">
        <v>78.095054943563028</v>
      </c>
      <c r="AQ34">
        <v>228</v>
      </c>
      <c r="AR34">
        <v>46</v>
      </c>
      <c r="AS34">
        <f t="shared" si="27"/>
        <v>1</v>
      </c>
      <c r="AT34">
        <f t="shared" si="28"/>
        <v>0</v>
      </c>
      <c r="AU34">
        <f t="shared" si="29"/>
        <v>53876.318937733537</v>
      </c>
      <c r="AV34" t="s">
        <v>477</v>
      </c>
      <c r="AW34">
        <v>10178.9</v>
      </c>
      <c r="AX34">
        <v>1410.533076923077</v>
      </c>
      <c r="AY34">
        <v>6595.86</v>
      </c>
      <c r="AZ34">
        <f t="shared" si="30"/>
        <v>0.78614872405977732</v>
      </c>
      <c r="BA34">
        <v>-1.985708394971808</v>
      </c>
      <c r="BB34" t="s">
        <v>497</v>
      </c>
      <c r="BC34">
        <v>10172.6</v>
      </c>
      <c r="BD34">
        <v>1987.5896153846149</v>
      </c>
      <c r="BE34">
        <v>4945.25</v>
      </c>
      <c r="BF34">
        <f t="shared" si="31"/>
        <v>0.59808106458023058</v>
      </c>
      <c r="BG34">
        <v>0.5</v>
      </c>
      <c r="BH34">
        <f t="shared" si="32"/>
        <v>336.59827055270068</v>
      </c>
      <c r="BI34">
        <f t="shared" si="33"/>
        <v>13.581045041264453</v>
      </c>
      <c r="BJ34">
        <f t="shared" si="34"/>
        <v>100.65652599401186</v>
      </c>
      <c r="BK34">
        <f t="shared" si="35"/>
        <v>4.6247276941368001E-2</v>
      </c>
      <c r="BL34">
        <f t="shared" si="36"/>
        <v>0.33377685657954598</v>
      </c>
      <c r="BM34">
        <f t="shared" si="37"/>
        <v>1316.5589345879273</v>
      </c>
      <c r="BN34" t="s">
        <v>431</v>
      </c>
      <c r="BO34">
        <v>0</v>
      </c>
      <c r="BP34">
        <f t="shared" si="38"/>
        <v>1316.5589345879273</v>
      </c>
      <c r="BQ34">
        <f t="shared" si="39"/>
        <v>0.73377302773612518</v>
      </c>
      <c r="BR34">
        <f t="shared" si="40"/>
        <v>0.81507638189626763</v>
      </c>
      <c r="BS34">
        <f t="shared" si="41"/>
        <v>0.31265691794206518</v>
      </c>
      <c r="BT34">
        <f t="shared" si="42"/>
        <v>0.83674603906917144</v>
      </c>
      <c r="BU34">
        <f t="shared" si="43"/>
        <v>0.31832322715354344</v>
      </c>
      <c r="BV34">
        <f t="shared" si="44"/>
        <v>0.53989821875250632</v>
      </c>
      <c r="BW34">
        <f t="shared" si="45"/>
        <v>0.46010178124749368</v>
      </c>
      <c r="DF34">
        <f t="shared" si="46"/>
        <v>400.0140322580645</v>
      </c>
      <c r="DG34">
        <f t="shared" si="47"/>
        <v>336.59827055270068</v>
      </c>
      <c r="DH34">
        <f t="shared" si="48"/>
        <v>0.84146615720607554</v>
      </c>
      <c r="DI34">
        <f t="shared" si="49"/>
        <v>0.19293231441215128</v>
      </c>
      <c r="DJ34">
        <v>1716915051</v>
      </c>
      <c r="DK34">
        <v>407.63570967741941</v>
      </c>
      <c r="DL34">
        <v>425.12948387096782</v>
      </c>
      <c r="DM34">
        <v>17.07610967741935</v>
      </c>
      <c r="DN34">
        <v>14.21593870967742</v>
      </c>
      <c r="DO34">
        <v>407.63170967741928</v>
      </c>
      <c r="DP34">
        <v>17.083109677419351</v>
      </c>
      <c r="DQ34">
        <v>500.36774193548382</v>
      </c>
      <c r="DR34">
        <v>100.6294516129032</v>
      </c>
      <c r="DS34">
        <v>9.9973409677419342E-2</v>
      </c>
      <c r="DT34">
        <v>23.21157419354838</v>
      </c>
      <c r="DU34">
        <v>22.461099999999998</v>
      </c>
      <c r="DV34">
        <v>999.90000000000032</v>
      </c>
      <c r="DW34">
        <v>0</v>
      </c>
      <c r="DX34">
        <v>0</v>
      </c>
      <c r="DY34">
        <v>9997.2483870967753</v>
      </c>
      <c r="DZ34">
        <v>0</v>
      </c>
      <c r="EA34">
        <v>1.5289399999999999E-3</v>
      </c>
      <c r="EB34">
        <v>-17.489003225806449</v>
      </c>
      <c r="EC34">
        <v>414.71977419354829</v>
      </c>
      <c r="ED34">
        <v>431.26025806451611</v>
      </c>
      <c r="EE34">
        <v>2.854094193548387</v>
      </c>
      <c r="EF34">
        <v>425.12948387096782</v>
      </c>
      <c r="EG34">
        <v>14.21593870967742</v>
      </c>
      <c r="EH34">
        <v>1.7177470967741939</v>
      </c>
      <c r="EI34">
        <v>1.430540967741935</v>
      </c>
      <c r="EJ34">
        <v>15.05773870967742</v>
      </c>
      <c r="EK34">
        <v>12.2453</v>
      </c>
      <c r="EL34">
        <v>400.0140322580645</v>
      </c>
      <c r="EM34">
        <v>0.9500038387096772</v>
      </c>
      <c r="EN34">
        <v>4.9995877419354823E-2</v>
      </c>
      <c r="EO34">
        <v>0</v>
      </c>
      <c r="EP34">
        <v>1987.613225806452</v>
      </c>
      <c r="EQ34">
        <v>8.9714700000000018</v>
      </c>
      <c r="ER34">
        <v>4414.5316129032244</v>
      </c>
      <c r="ES34">
        <v>3345.8929032258061</v>
      </c>
      <c r="ET34">
        <v>36.608645161290312</v>
      </c>
      <c r="EU34">
        <v>40.007806451612893</v>
      </c>
      <c r="EV34">
        <v>37.949419354838703</v>
      </c>
      <c r="EW34">
        <v>41.411032258064502</v>
      </c>
      <c r="EX34">
        <v>39.769935483870952</v>
      </c>
      <c r="EY34">
        <v>371.49129032258071</v>
      </c>
      <c r="EZ34">
        <v>19.549354838709672</v>
      </c>
      <c r="FA34">
        <v>0</v>
      </c>
      <c r="FB34">
        <v>299.40000009536737</v>
      </c>
      <c r="FC34">
        <v>0</v>
      </c>
      <c r="FD34">
        <v>1987.5896153846149</v>
      </c>
      <c r="FE34">
        <v>-2.7914529912045118</v>
      </c>
      <c r="FF34">
        <v>-22.34427345565862</v>
      </c>
      <c r="FG34">
        <v>4414.4457692307697</v>
      </c>
      <c r="FH34">
        <v>15</v>
      </c>
      <c r="FI34">
        <v>1716915092.5</v>
      </c>
      <c r="FJ34" t="s">
        <v>498</v>
      </c>
      <c r="FK34">
        <v>1716915076</v>
      </c>
      <c r="FL34">
        <v>1716915092.5</v>
      </c>
      <c r="FM34">
        <v>17</v>
      </c>
      <c r="FN34">
        <v>-4.0000000000000001E-3</v>
      </c>
      <c r="FO34">
        <v>6.0000000000000001E-3</v>
      </c>
      <c r="FP34">
        <v>4.0000000000000001E-3</v>
      </c>
      <c r="FQ34">
        <v>-7.0000000000000001E-3</v>
      </c>
      <c r="FR34">
        <v>425</v>
      </c>
      <c r="FS34">
        <v>14</v>
      </c>
      <c r="FT34">
        <v>0.09</v>
      </c>
      <c r="FU34">
        <v>0.05</v>
      </c>
      <c r="FV34">
        <v>-17.483997500000001</v>
      </c>
      <c r="FW34">
        <v>-0.17339324577857951</v>
      </c>
      <c r="FX34">
        <v>2.2019417425309142E-2</v>
      </c>
      <c r="FY34">
        <v>1</v>
      </c>
      <c r="FZ34">
        <v>407.64672677980809</v>
      </c>
      <c r="GA34">
        <v>-0.44332270345266872</v>
      </c>
      <c r="GB34">
        <v>3.450944009289128E-2</v>
      </c>
      <c r="GC34">
        <v>1</v>
      </c>
      <c r="GD34">
        <v>2.8537309999999998</v>
      </c>
      <c r="GE34">
        <v>1.640938086303086E-2</v>
      </c>
      <c r="GF34">
        <v>2.3669334591407331E-3</v>
      </c>
      <c r="GG34">
        <v>1</v>
      </c>
      <c r="GH34">
        <v>3</v>
      </c>
      <c r="GI34">
        <v>3</v>
      </c>
      <c r="GJ34" t="s">
        <v>433</v>
      </c>
      <c r="GK34">
        <v>2.9714700000000001</v>
      </c>
      <c r="GL34">
        <v>2.7393000000000001</v>
      </c>
      <c r="GM34">
        <v>0.102078</v>
      </c>
      <c r="GN34">
        <v>0.104992</v>
      </c>
      <c r="GO34">
        <v>8.5719400000000001E-2</v>
      </c>
      <c r="GP34">
        <v>7.5018000000000001E-2</v>
      </c>
      <c r="GQ34">
        <v>25981.3</v>
      </c>
      <c r="GR34">
        <v>29200.2</v>
      </c>
      <c r="GS34">
        <v>27611.8</v>
      </c>
      <c r="GT34">
        <v>31328.9</v>
      </c>
      <c r="GU34">
        <v>34267.4</v>
      </c>
      <c r="GV34">
        <v>38982.400000000001</v>
      </c>
      <c r="GW34">
        <v>41740</v>
      </c>
      <c r="GX34">
        <v>46485.1</v>
      </c>
      <c r="GY34">
        <v>1.4556199999999999</v>
      </c>
      <c r="GZ34">
        <v>1.96583</v>
      </c>
      <c r="HA34">
        <v>4.9673000000000002E-2</v>
      </c>
      <c r="HB34">
        <v>0</v>
      </c>
      <c r="HC34">
        <v>21.6495</v>
      </c>
      <c r="HD34">
        <v>999.9</v>
      </c>
      <c r="HE34">
        <v>50.3</v>
      </c>
      <c r="HF34">
        <v>27.2</v>
      </c>
      <c r="HG34">
        <v>18.1005</v>
      </c>
      <c r="HH34">
        <v>63.573399999999999</v>
      </c>
      <c r="HI34">
        <v>36.622599999999998</v>
      </c>
      <c r="HJ34">
        <v>1</v>
      </c>
      <c r="HK34">
        <v>-0.13017500000000001</v>
      </c>
      <c r="HL34">
        <v>0.27913900000000003</v>
      </c>
      <c r="HM34">
        <v>20.168099999999999</v>
      </c>
      <c r="HN34">
        <v>5.2411000000000003</v>
      </c>
      <c r="HO34">
        <v>11.9261</v>
      </c>
      <c r="HP34">
        <v>4.9973999999999998</v>
      </c>
      <c r="HQ34">
        <v>3.29698</v>
      </c>
      <c r="HR34">
        <v>9999</v>
      </c>
      <c r="HS34">
        <v>9999</v>
      </c>
      <c r="HT34">
        <v>9999</v>
      </c>
      <c r="HU34">
        <v>999.9</v>
      </c>
      <c r="HV34">
        <v>1.8661399999999999</v>
      </c>
      <c r="HW34">
        <v>1.86829</v>
      </c>
      <c r="HX34">
        <v>1.86538</v>
      </c>
      <c r="HY34">
        <v>1.8626100000000001</v>
      </c>
      <c r="HZ34">
        <v>1.8631800000000001</v>
      </c>
      <c r="IA34">
        <v>1.8643700000000001</v>
      </c>
      <c r="IB34">
        <v>1.8623400000000001</v>
      </c>
      <c r="IC34">
        <v>1.8702700000000001</v>
      </c>
      <c r="ID34">
        <v>5</v>
      </c>
      <c r="IE34">
        <v>0</v>
      </c>
      <c r="IF34">
        <v>0</v>
      </c>
      <c r="IG34">
        <v>0</v>
      </c>
      <c r="IH34" t="s">
        <v>434</v>
      </c>
      <c r="II34" t="s">
        <v>435</v>
      </c>
      <c r="IJ34" t="s">
        <v>436</v>
      </c>
      <c r="IK34" t="s">
        <v>436</v>
      </c>
      <c r="IL34" t="s">
        <v>436</v>
      </c>
      <c r="IM34" t="s">
        <v>436</v>
      </c>
      <c r="IN34">
        <v>0</v>
      </c>
      <c r="IO34">
        <v>100</v>
      </c>
      <c r="IP34">
        <v>100</v>
      </c>
      <c r="IQ34">
        <v>4.0000000000000001E-3</v>
      </c>
      <c r="IR34">
        <v>-7.0000000000000001E-3</v>
      </c>
      <c r="IS34">
        <v>8.7619047618545665E-3</v>
      </c>
      <c r="IT34">
        <v>0</v>
      </c>
      <c r="IU34">
        <v>0</v>
      </c>
      <c r="IV34">
        <v>0</v>
      </c>
      <c r="IW34">
        <v>-1.3085000000000241E-2</v>
      </c>
      <c r="IX34">
        <v>0</v>
      </c>
      <c r="IY34">
        <v>0</v>
      </c>
      <c r="IZ34">
        <v>0</v>
      </c>
      <c r="JA34">
        <v>-1</v>
      </c>
      <c r="JB34">
        <v>-1</v>
      </c>
      <c r="JC34">
        <v>-1</v>
      </c>
      <c r="JD34">
        <v>-1</v>
      </c>
      <c r="JE34">
        <v>4.7</v>
      </c>
      <c r="JF34">
        <v>4.7</v>
      </c>
      <c r="JG34">
        <v>0.159912</v>
      </c>
      <c r="JH34">
        <v>4.99878</v>
      </c>
      <c r="JI34">
        <v>1.3476600000000001</v>
      </c>
      <c r="JJ34">
        <v>2.2619600000000002</v>
      </c>
      <c r="JK34">
        <v>1.4489700000000001</v>
      </c>
      <c r="JL34">
        <v>2.3718300000000001</v>
      </c>
      <c r="JM34">
        <v>32.156399999999998</v>
      </c>
      <c r="JN34">
        <v>24.035</v>
      </c>
      <c r="JO34">
        <v>2</v>
      </c>
      <c r="JP34">
        <v>251.54499999999999</v>
      </c>
      <c r="JQ34">
        <v>502.43</v>
      </c>
      <c r="JR34">
        <v>22</v>
      </c>
      <c r="JS34">
        <v>25.440999999999999</v>
      </c>
      <c r="JT34">
        <v>30.0002</v>
      </c>
      <c r="JU34">
        <v>25.319400000000002</v>
      </c>
      <c r="JV34">
        <v>25.376899999999999</v>
      </c>
      <c r="JW34">
        <v>-1</v>
      </c>
      <c r="JX34">
        <v>34.3536</v>
      </c>
      <c r="JY34">
        <v>56.731099999999998</v>
      </c>
      <c r="JZ34">
        <v>22</v>
      </c>
      <c r="KA34">
        <v>400</v>
      </c>
      <c r="KB34">
        <v>14.216200000000001</v>
      </c>
      <c r="KC34">
        <v>102.907</v>
      </c>
      <c r="KD34">
        <v>102.723</v>
      </c>
    </row>
    <row r="35" spans="1:290" x14ac:dyDescent="0.35">
      <c r="A35">
        <v>17</v>
      </c>
      <c r="B35">
        <v>1716915359</v>
      </c>
      <c r="C35">
        <v>5100.4000000953674</v>
      </c>
      <c r="D35" t="s">
        <v>499</v>
      </c>
      <c r="E35" t="s">
        <v>500</v>
      </c>
      <c r="F35">
        <v>15</v>
      </c>
      <c r="G35">
        <v>1716915351.25</v>
      </c>
      <c r="H35">
        <f t="shared" si="0"/>
        <v>2.5548218610219561E-3</v>
      </c>
      <c r="I35">
        <f t="shared" si="1"/>
        <v>2.554821861021956</v>
      </c>
      <c r="J35">
        <f t="shared" si="2"/>
        <v>13.936143659290423</v>
      </c>
      <c r="K35">
        <f t="shared" si="3"/>
        <v>409.76893333333322</v>
      </c>
      <c r="L35">
        <f t="shared" si="4"/>
        <v>305.94380354184983</v>
      </c>
      <c r="M35">
        <f t="shared" si="5"/>
        <v>30.819843985049179</v>
      </c>
      <c r="N35">
        <f t="shared" si="6"/>
        <v>41.278870331903406</v>
      </c>
      <c r="O35">
        <f t="shared" si="7"/>
        <v>0.23761888504150336</v>
      </c>
      <c r="P35">
        <f t="shared" si="8"/>
        <v>2.9420444934834853</v>
      </c>
      <c r="Q35">
        <f t="shared" si="9"/>
        <v>0.22744855946334097</v>
      </c>
      <c r="R35">
        <f t="shared" si="10"/>
        <v>0.14303283764061198</v>
      </c>
      <c r="S35">
        <f t="shared" si="11"/>
        <v>77.169418256203457</v>
      </c>
      <c r="T35">
        <f t="shared" si="12"/>
        <v>23.003664789352563</v>
      </c>
      <c r="U35">
        <f t="shared" si="13"/>
        <v>23.003664789352563</v>
      </c>
      <c r="V35">
        <f t="shared" si="14"/>
        <v>2.8203472403210044</v>
      </c>
      <c r="W35">
        <f t="shared" si="15"/>
        <v>60.019152259978959</v>
      </c>
      <c r="X35">
        <f t="shared" si="16"/>
        <v>1.714284574553834</v>
      </c>
      <c r="Y35">
        <f t="shared" si="17"/>
        <v>2.8562292368413318</v>
      </c>
      <c r="Z35">
        <f t="shared" si="18"/>
        <v>1.1060626657671704</v>
      </c>
      <c r="AA35">
        <f t="shared" si="19"/>
        <v>-112.66764407106827</v>
      </c>
      <c r="AB35">
        <f t="shared" si="20"/>
        <v>33.156974999860246</v>
      </c>
      <c r="AC35">
        <f t="shared" si="21"/>
        <v>2.3387735561326366</v>
      </c>
      <c r="AD35">
        <f t="shared" si="22"/>
        <v>-2.4772588719272903E-3</v>
      </c>
      <c r="AE35">
        <f t="shared" si="23"/>
        <v>13.887666550072044</v>
      </c>
      <c r="AF35">
        <f t="shared" si="24"/>
        <v>2.5540455890721065</v>
      </c>
      <c r="AG35">
        <f t="shared" si="25"/>
        <v>13.936143659290423</v>
      </c>
      <c r="AH35">
        <v>433.7921341838819</v>
      </c>
      <c r="AI35">
        <v>416.84465454545449</v>
      </c>
      <c r="AJ35">
        <v>-1.230517465537999E-4</v>
      </c>
      <c r="AK35">
        <v>67.057397696467632</v>
      </c>
      <c r="AL35">
        <f t="shared" si="26"/>
        <v>2.554821861021956</v>
      </c>
      <c r="AM35">
        <v>14.0060545882532</v>
      </c>
      <c r="AN35">
        <v>17.017265454545448</v>
      </c>
      <c r="AO35">
        <v>2.0596498413860531E-5</v>
      </c>
      <c r="AP35">
        <v>78.103951872525315</v>
      </c>
      <c r="AQ35">
        <v>226</v>
      </c>
      <c r="AR35">
        <v>45</v>
      </c>
      <c r="AS35">
        <f t="shared" si="27"/>
        <v>1</v>
      </c>
      <c r="AT35">
        <f t="shared" si="28"/>
        <v>0</v>
      </c>
      <c r="AU35">
        <f t="shared" si="29"/>
        <v>53933.923669762029</v>
      </c>
      <c r="AV35" t="s">
        <v>477</v>
      </c>
      <c r="AW35">
        <v>10178.9</v>
      </c>
      <c r="AX35">
        <v>1410.533076923077</v>
      </c>
      <c r="AY35">
        <v>6595.86</v>
      </c>
      <c r="AZ35">
        <f t="shared" si="30"/>
        <v>0.78614872405977732</v>
      </c>
      <c r="BA35">
        <v>-1.985708394971808</v>
      </c>
      <c r="BB35" t="s">
        <v>501</v>
      </c>
      <c r="BC35">
        <v>10152.299999999999</v>
      </c>
      <c r="BD35">
        <v>1974.5332000000001</v>
      </c>
      <c r="BE35">
        <v>4918.32</v>
      </c>
      <c r="BF35">
        <f t="shared" si="31"/>
        <v>0.59853502822101845</v>
      </c>
      <c r="BG35">
        <v>0.5</v>
      </c>
      <c r="BH35">
        <f t="shared" si="32"/>
        <v>336.57065346143503</v>
      </c>
      <c r="BI35">
        <f t="shared" si="33"/>
        <v>13.936143659290423</v>
      </c>
      <c r="BJ35">
        <f t="shared" si="34"/>
        <v>100.72466278395332</v>
      </c>
      <c r="BK35">
        <f t="shared" si="35"/>
        <v>4.7306120989798625E-2</v>
      </c>
      <c r="BL35">
        <f t="shared" si="36"/>
        <v>0.34107988093495339</v>
      </c>
      <c r="BM35">
        <f t="shared" si="37"/>
        <v>1314.642564805454</v>
      </c>
      <c r="BN35" t="s">
        <v>431</v>
      </c>
      <c r="BO35">
        <v>0</v>
      </c>
      <c r="BP35">
        <f t="shared" si="38"/>
        <v>1314.642564805454</v>
      </c>
      <c r="BQ35">
        <f t="shared" si="39"/>
        <v>0.73270495518684142</v>
      </c>
      <c r="BR35">
        <f t="shared" si="40"/>
        <v>0.81688410046086113</v>
      </c>
      <c r="BS35">
        <f t="shared" si="41"/>
        <v>0.31764266868103375</v>
      </c>
      <c r="BT35">
        <f t="shared" si="42"/>
        <v>0.83921482819652016</v>
      </c>
      <c r="BU35">
        <f t="shared" si="43"/>
        <v>0.32351672804548337</v>
      </c>
      <c r="BV35">
        <f t="shared" si="44"/>
        <v>0.54388075570401273</v>
      </c>
      <c r="BW35">
        <f t="shared" si="45"/>
        <v>0.45611924429598727</v>
      </c>
      <c r="DF35">
        <f t="shared" si="46"/>
        <v>399.98113333333328</v>
      </c>
      <c r="DG35">
        <f t="shared" si="47"/>
        <v>336.57065346143503</v>
      </c>
      <c r="DH35">
        <f t="shared" si="48"/>
        <v>0.84146632281514711</v>
      </c>
      <c r="DI35">
        <f t="shared" si="49"/>
        <v>0.19293264563029425</v>
      </c>
      <c r="DJ35">
        <v>1716915351.25</v>
      </c>
      <c r="DK35">
        <v>409.76893333333322</v>
      </c>
      <c r="DL35">
        <v>427.67649999999998</v>
      </c>
      <c r="DM35">
        <v>17.017436666666661</v>
      </c>
      <c r="DN35">
        <v>14.007009999999999</v>
      </c>
      <c r="DO35">
        <v>409.7099333333332</v>
      </c>
      <c r="DP35">
        <v>17.03043666666667</v>
      </c>
      <c r="DQ35">
        <v>500.37736666666672</v>
      </c>
      <c r="DR35">
        <v>100.63696666666669</v>
      </c>
      <c r="DS35">
        <v>9.9977923333333329E-2</v>
      </c>
      <c r="DT35">
        <v>23.212710000000001</v>
      </c>
      <c r="DU35">
        <v>22.43505</v>
      </c>
      <c r="DV35">
        <v>999.9000000000002</v>
      </c>
      <c r="DW35">
        <v>0</v>
      </c>
      <c r="DX35">
        <v>0</v>
      </c>
      <c r="DY35">
        <v>10007.654666666671</v>
      </c>
      <c r="DZ35">
        <v>0</v>
      </c>
      <c r="EA35">
        <v>1.5289399999999999E-3</v>
      </c>
      <c r="EB35">
        <v>-17.962199999999999</v>
      </c>
      <c r="EC35">
        <v>416.80979999999983</v>
      </c>
      <c r="ED35">
        <v>433.75200000000012</v>
      </c>
      <c r="EE35">
        <v>3.0164780000000002</v>
      </c>
      <c r="EF35">
        <v>427.67649999999998</v>
      </c>
      <c r="EG35">
        <v>14.007009999999999</v>
      </c>
      <c r="EH35">
        <v>1.713193</v>
      </c>
      <c r="EI35">
        <v>1.409624</v>
      </c>
      <c r="EJ35">
        <v>15.01648333333333</v>
      </c>
      <c r="EK35">
        <v>12.021559999999999</v>
      </c>
      <c r="EL35">
        <v>399.98113333333328</v>
      </c>
      <c r="EM35">
        <v>0.94999810000000007</v>
      </c>
      <c r="EN35">
        <v>5.0001566666666671E-2</v>
      </c>
      <c r="EO35">
        <v>0</v>
      </c>
      <c r="EP35">
        <v>1974.526333333333</v>
      </c>
      <c r="EQ35">
        <v>8.9714700000000018</v>
      </c>
      <c r="ER35">
        <v>4382.9693333333335</v>
      </c>
      <c r="ES35">
        <v>3345.604666666668</v>
      </c>
      <c r="ET35">
        <v>36.224733333333333</v>
      </c>
      <c r="EU35">
        <v>39.133066666666657</v>
      </c>
      <c r="EV35">
        <v>37.453933333333318</v>
      </c>
      <c r="EW35">
        <v>40.053933333333333</v>
      </c>
      <c r="EX35">
        <v>39.024733333333323</v>
      </c>
      <c r="EY35">
        <v>371.45866666666672</v>
      </c>
      <c r="EZ35">
        <v>19.55</v>
      </c>
      <c r="FA35">
        <v>0</v>
      </c>
      <c r="FB35">
        <v>299.20000004768372</v>
      </c>
      <c r="FC35">
        <v>0</v>
      </c>
      <c r="FD35">
        <v>1974.5332000000001</v>
      </c>
      <c r="FE35">
        <v>-2.7592307759528079</v>
      </c>
      <c r="FF35">
        <v>-10.491538520088509</v>
      </c>
      <c r="FG35">
        <v>4383.0451999999996</v>
      </c>
      <c r="FH35">
        <v>15</v>
      </c>
      <c r="FI35">
        <v>1716915384</v>
      </c>
      <c r="FJ35" t="s">
        <v>502</v>
      </c>
      <c r="FK35">
        <v>1716915376</v>
      </c>
      <c r="FL35">
        <v>1716915384</v>
      </c>
      <c r="FM35">
        <v>18</v>
      </c>
      <c r="FN35">
        <v>5.3999999999999999E-2</v>
      </c>
      <c r="FO35">
        <v>-6.0000000000000001E-3</v>
      </c>
      <c r="FP35">
        <v>5.8999999999999997E-2</v>
      </c>
      <c r="FQ35">
        <v>-1.2999999999999999E-2</v>
      </c>
      <c r="FR35">
        <v>428</v>
      </c>
      <c r="FS35">
        <v>14</v>
      </c>
      <c r="FT35">
        <v>0.09</v>
      </c>
      <c r="FU35">
        <v>0.03</v>
      </c>
      <c r="FV35">
        <v>-17.974019999999999</v>
      </c>
      <c r="FW35">
        <v>0.17997748592871221</v>
      </c>
      <c r="FX35">
        <v>2.5595831691898541E-2</v>
      </c>
      <c r="FY35">
        <v>1</v>
      </c>
      <c r="FZ35">
        <v>409.69279101811048</v>
      </c>
      <c r="GA35">
        <v>0.76253222724401626</v>
      </c>
      <c r="GB35">
        <v>6.0765258269205848E-2</v>
      </c>
      <c r="GC35">
        <v>1</v>
      </c>
      <c r="GD35">
        <v>3.0245712500000002</v>
      </c>
      <c r="GE35">
        <v>-0.14078735459662961</v>
      </c>
      <c r="GF35">
        <v>1.416921596057804E-2</v>
      </c>
      <c r="GG35">
        <v>0</v>
      </c>
      <c r="GH35">
        <v>2</v>
      </c>
      <c r="GI35">
        <v>3</v>
      </c>
      <c r="GJ35" t="s">
        <v>446</v>
      </c>
      <c r="GK35">
        <v>2.9713400000000001</v>
      </c>
      <c r="GL35">
        <v>2.7392799999999999</v>
      </c>
      <c r="GM35">
        <v>0.102478</v>
      </c>
      <c r="GN35">
        <v>0.10548100000000001</v>
      </c>
      <c r="GO35">
        <v>8.5482000000000002E-2</v>
      </c>
      <c r="GP35">
        <v>7.4186100000000005E-2</v>
      </c>
      <c r="GQ35">
        <v>25965.200000000001</v>
      </c>
      <c r="GR35">
        <v>29181.1</v>
      </c>
      <c r="GS35">
        <v>27607.3</v>
      </c>
      <c r="GT35">
        <v>31326</v>
      </c>
      <c r="GU35">
        <v>34271.4</v>
      </c>
      <c r="GV35">
        <v>39014.199999999997</v>
      </c>
      <c r="GW35">
        <v>41733.9</v>
      </c>
      <c r="GX35">
        <v>46481.3</v>
      </c>
      <c r="GY35">
        <v>1.4594199999999999</v>
      </c>
      <c r="GZ35">
        <v>1.96478</v>
      </c>
      <c r="HA35">
        <v>5.1036499999999999E-2</v>
      </c>
      <c r="HB35">
        <v>0</v>
      </c>
      <c r="HC35">
        <v>21.5928</v>
      </c>
      <c r="HD35">
        <v>999.9</v>
      </c>
      <c r="HE35">
        <v>49.7</v>
      </c>
      <c r="HF35">
        <v>27.2</v>
      </c>
      <c r="HG35">
        <v>17.8827</v>
      </c>
      <c r="HH35">
        <v>63.483400000000003</v>
      </c>
      <c r="HI35">
        <v>36.710700000000003</v>
      </c>
      <c r="HJ35">
        <v>1</v>
      </c>
      <c r="HK35">
        <v>-0.12488100000000001</v>
      </c>
      <c r="HL35">
        <v>0.32061499999999998</v>
      </c>
      <c r="HM35">
        <v>20.168199999999999</v>
      </c>
      <c r="HN35">
        <v>5.24125</v>
      </c>
      <c r="HO35">
        <v>11.9261</v>
      </c>
      <c r="HP35">
        <v>4.9974999999999996</v>
      </c>
      <c r="HQ35">
        <v>3.2970000000000002</v>
      </c>
      <c r="HR35">
        <v>9999</v>
      </c>
      <c r="HS35">
        <v>9999</v>
      </c>
      <c r="HT35">
        <v>9999</v>
      </c>
      <c r="HU35">
        <v>999.9</v>
      </c>
      <c r="HV35">
        <v>1.8661399999999999</v>
      </c>
      <c r="HW35">
        <v>1.86829</v>
      </c>
      <c r="HX35">
        <v>1.86538</v>
      </c>
      <c r="HY35">
        <v>1.8626400000000001</v>
      </c>
      <c r="HZ35">
        <v>1.8631800000000001</v>
      </c>
      <c r="IA35">
        <v>1.8644099999999999</v>
      </c>
      <c r="IB35">
        <v>1.8623400000000001</v>
      </c>
      <c r="IC35">
        <v>1.8702700000000001</v>
      </c>
      <c r="ID35">
        <v>5</v>
      </c>
      <c r="IE35">
        <v>0</v>
      </c>
      <c r="IF35">
        <v>0</v>
      </c>
      <c r="IG35">
        <v>0</v>
      </c>
      <c r="IH35" t="s">
        <v>434</v>
      </c>
      <c r="II35" t="s">
        <v>435</v>
      </c>
      <c r="IJ35" t="s">
        <v>436</v>
      </c>
      <c r="IK35" t="s">
        <v>436</v>
      </c>
      <c r="IL35" t="s">
        <v>436</v>
      </c>
      <c r="IM35" t="s">
        <v>436</v>
      </c>
      <c r="IN35">
        <v>0</v>
      </c>
      <c r="IO35">
        <v>100</v>
      </c>
      <c r="IP35">
        <v>100</v>
      </c>
      <c r="IQ35">
        <v>5.8999999999999997E-2</v>
      </c>
      <c r="IR35">
        <v>-1.2999999999999999E-2</v>
      </c>
      <c r="IS35">
        <v>4.2999999999437932E-3</v>
      </c>
      <c r="IT35">
        <v>0</v>
      </c>
      <c r="IU35">
        <v>0</v>
      </c>
      <c r="IV35">
        <v>0</v>
      </c>
      <c r="IW35">
        <v>-6.9476190476240873E-3</v>
      </c>
      <c r="IX35">
        <v>0</v>
      </c>
      <c r="IY35">
        <v>0</v>
      </c>
      <c r="IZ35">
        <v>0</v>
      </c>
      <c r="JA35">
        <v>-1</v>
      </c>
      <c r="JB35">
        <v>-1</v>
      </c>
      <c r="JC35">
        <v>-1</v>
      </c>
      <c r="JD35">
        <v>-1</v>
      </c>
      <c r="JE35">
        <v>4.7</v>
      </c>
      <c r="JF35">
        <v>4.4000000000000004</v>
      </c>
      <c r="JG35">
        <v>0.159912</v>
      </c>
      <c r="JH35">
        <v>4.99878</v>
      </c>
      <c r="JI35">
        <v>1.3476600000000001</v>
      </c>
      <c r="JJ35">
        <v>2.2607400000000002</v>
      </c>
      <c r="JK35">
        <v>1.4489700000000001</v>
      </c>
      <c r="JL35">
        <v>2.36084</v>
      </c>
      <c r="JM35">
        <v>32.200499999999998</v>
      </c>
      <c r="JN35">
        <v>24.017499999999998</v>
      </c>
      <c r="JO35">
        <v>2</v>
      </c>
      <c r="JP35">
        <v>253.136</v>
      </c>
      <c r="JQ35">
        <v>502.29199999999997</v>
      </c>
      <c r="JR35">
        <v>22</v>
      </c>
      <c r="JS35">
        <v>25.5105</v>
      </c>
      <c r="JT35">
        <v>30.0002</v>
      </c>
      <c r="JU35">
        <v>25.382999999999999</v>
      </c>
      <c r="JV35">
        <v>25.438700000000001</v>
      </c>
      <c r="JW35">
        <v>-1</v>
      </c>
      <c r="JX35">
        <v>34.449100000000001</v>
      </c>
      <c r="JY35">
        <v>55.072000000000003</v>
      </c>
      <c r="JZ35">
        <v>22</v>
      </c>
      <c r="KA35">
        <v>400</v>
      </c>
      <c r="KB35">
        <v>14.0661</v>
      </c>
      <c r="KC35">
        <v>102.89100000000001</v>
      </c>
      <c r="KD35">
        <v>102.715</v>
      </c>
    </row>
    <row r="36" spans="1:290" x14ac:dyDescent="0.35">
      <c r="A36">
        <v>18</v>
      </c>
      <c r="B36">
        <v>1716915659</v>
      </c>
      <c r="C36">
        <v>5400.4000000953674</v>
      </c>
      <c r="D36" t="s">
        <v>503</v>
      </c>
      <c r="E36" t="s">
        <v>504</v>
      </c>
      <c r="F36">
        <v>15</v>
      </c>
      <c r="G36">
        <v>1716915651</v>
      </c>
      <c r="H36">
        <f t="shared" si="0"/>
        <v>2.6201514764612284E-3</v>
      </c>
      <c r="I36">
        <f t="shared" si="1"/>
        <v>2.6201514764612281</v>
      </c>
      <c r="J36">
        <f t="shared" si="2"/>
        <v>13.955386219059092</v>
      </c>
      <c r="K36">
        <f t="shared" si="3"/>
        <v>410.3604193548386</v>
      </c>
      <c r="L36">
        <f t="shared" si="4"/>
        <v>309.87093664267974</v>
      </c>
      <c r="M36">
        <f t="shared" si="5"/>
        <v>31.214117494295266</v>
      </c>
      <c r="N36">
        <f t="shared" si="6"/>
        <v>41.336688375911315</v>
      </c>
      <c r="O36">
        <f t="shared" si="7"/>
        <v>0.24665430792894302</v>
      </c>
      <c r="P36">
        <f t="shared" si="8"/>
        <v>2.9417514522052479</v>
      </c>
      <c r="Q36">
        <f t="shared" si="9"/>
        <v>0.23571392793498713</v>
      </c>
      <c r="R36">
        <f t="shared" si="10"/>
        <v>0.14826371320012438</v>
      </c>
      <c r="S36">
        <f t="shared" si="11"/>
        <v>77.176337643172403</v>
      </c>
      <c r="T36">
        <f t="shared" si="12"/>
        <v>22.983394997299062</v>
      </c>
      <c r="U36">
        <f t="shared" si="13"/>
        <v>22.983394997299062</v>
      </c>
      <c r="V36">
        <f t="shared" si="14"/>
        <v>2.8168890548198511</v>
      </c>
      <c r="W36">
        <f t="shared" si="15"/>
        <v>60.315146860264726</v>
      </c>
      <c r="X36">
        <f t="shared" si="16"/>
        <v>1.722392966578959</v>
      </c>
      <c r="Y36">
        <f t="shared" si="17"/>
        <v>2.8556557618425726</v>
      </c>
      <c r="Z36">
        <f t="shared" si="18"/>
        <v>1.0944960882408921</v>
      </c>
      <c r="AA36">
        <f t="shared" si="19"/>
        <v>-115.54868011194017</v>
      </c>
      <c r="AB36">
        <f t="shared" si="20"/>
        <v>35.841376180526787</v>
      </c>
      <c r="AC36">
        <f t="shared" si="21"/>
        <v>2.5280712710366462</v>
      </c>
      <c r="AD36">
        <f t="shared" si="22"/>
        <v>-2.8950172043309408E-3</v>
      </c>
      <c r="AE36">
        <f t="shared" si="23"/>
        <v>13.921049130857901</v>
      </c>
      <c r="AF36">
        <f t="shared" si="24"/>
        <v>2.630428147562506</v>
      </c>
      <c r="AG36">
        <f t="shared" si="25"/>
        <v>13.955386219059092</v>
      </c>
      <c r="AH36">
        <v>434.45029440112108</v>
      </c>
      <c r="AI36">
        <v>417.48432121212142</v>
      </c>
      <c r="AJ36">
        <v>-1.2546675342364961E-3</v>
      </c>
      <c r="AK36">
        <v>67.056764462214744</v>
      </c>
      <c r="AL36">
        <f t="shared" si="26"/>
        <v>2.6201514764612281</v>
      </c>
      <c r="AM36">
        <v>13.93589933545435</v>
      </c>
      <c r="AN36">
        <v>17.066606666666669</v>
      </c>
      <c r="AO36">
        <v>-6.6279134239724952E-3</v>
      </c>
      <c r="AP36">
        <v>78.100393400517063</v>
      </c>
      <c r="AQ36">
        <v>226</v>
      </c>
      <c r="AR36">
        <v>45</v>
      </c>
      <c r="AS36">
        <f t="shared" si="27"/>
        <v>1</v>
      </c>
      <c r="AT36">
        <f t="shared" si="28"/>
        <v>0</v>
      </c>
      <c r="AU36">
        <f t="shared" si="29"/>
        <v>53925.814280787759</v>
      </c>
      <c r="AV36" t="s">
        <v>477</v>
      </c>
      <c r="AW36">
        <v>10178.9</v>
      </c>
      <c r="AX36">
        <v>1410.533076923077</v>
      </c>
      <c r="AY36">
        <v>6595.86</v>
      </c>
      <c r="AZ36">
        <f t="shared" si="30"/>
        <v>0.78614872405977732</v>
      </c>
      <c r="BA36">
        <v>-1.985708394971808</v>
      </c>
      <c r="BB36" t="s">
        <v>505</v>
      </c>
      <c r="BC36">
        <v>10154.1</v>
      </c>
      <c r="BD36">
        <v>1963.116153846154</v>
      </c>
      <c r="BE36">
        <v>4886.99</v>
      </c>
      <c r="BF36">
        <f t="shared" si="31"/>
        <v>0.59829748907893121</v>
      </c>
      <c r="BG36">
        <v>0.5</v>
      </c>
      <c r="BH36">
        <f t="shared" si="32"/>
        <v>336.59910349900548</v>
      </c>
      <c r="BI36">
        <f t="shared" si="33"/>
        <v>13.955386219059092</v>
      </c>
      <c r="BJ36">
        <f t="shared" si="34"/>
        <v>100.69319922483713</v>
      </c>
      <c r="BK36">
        <f t="shared" si="35"/>
        <v>4.7359290171365531E-2</v>
      </c>
      <c r="BL36">
        <f t="shared" si="36"/>
        <v>0.34967740879355186</v>
      </c>
      <c r="BM36">
        <f t="shared" si="37"/>
        <v>1312.3936449902619</v>
      </c>
      <c r="BN36" t="s">
        <v>431</v>
      </c>
      <c r="BO36">
        <v>0</v>
      </c>
      <c r="BP36">
        <f t="shared" si="38"/>
        <v>1312.3936449902619</v>
      </c>
      <c r="BQ36">
        <f t="shared" si="39"/>
        <v>0.73145153867917423</v>
      </c>
      <c r="BR36">
        <f t="shared" si="40"/>
        <v>0.81795916399234425</v>
      </c>
      <c r="BS36">
        <f t="shared" si="41"/>
        <v>0.32343728249157183</v>
      </c>
      <c r="BT36">
        <f t="shared" si="42"/>
        <v>0.84104992837535297</v>
      </c>
      <c r="BU36">
        <f t="shared" si="43"/>
        <v>0.32955877717078885</v>
      </c>
      <c r="BV36">
        <f t="shared" si="44"/>
        <v>0.54682674103716189</v>
      </c>
      <c r="BW36">
        <f t="shared" si="45"/>
        <v>0.45317325896283811</v>
      </c>
      <c r="DF36">
        <f t="shared" si="46"/>
        <v>400.01467741935471</v>
      </c>
      <c r="DG36">
        <f t="shared" si="47"/>
        <v>336.59910349900548</v>
      </c>
      <c r="DH36">
        <f t="shared" si="48"/>
        <v>0.8414668823417506</v>
      </c>
      <c r="DI36">
        <f t="shared" si="49"/>
        <v>0.19293376468350115</v>
      </c>
      <c r="DJ36">
        <v>1716915651</v>
      </c>
      <c r="DK36">
        <v>410.3604193548386</v>
      </c>
      <c r="DL36">
        <v>428.34893548387089</v>
      </c>
      <c r="DM36">
        <v>17.09865806451613</v>
      </c>
      <c r="DN36">
        <v>13.9981935483871</v>
      </c>
      <c r="DO36">
        <v>410.33841935483861</v>
      </c>
      <c r="DP36">
        <v>17.109658064516129</v>
      </c>
      <c r="DQ36">
        <v>500.33496774193549</v>
      </c>
      <c r="DR36">
        <v>100.63267741935481</v>
      </c>
      <c r="DS36">
        <v>9.9962538709677431E-2</v>
      </c>
      <c r="DT36">
        <v>23.209387096774201</v>
      </c>
      <c r="DU36">
        <v>22.43556774193549</v>
      </c>
      <c r="DV36">
        <v>999.90000000000032</v>
      </c>
      <c r="DW36">
        <v>0</v>
      </c>
      <c r="DX36">
        <v>0</v>
      </c>
      <c r="DY36">
        <v>10006.413225806449</v>
      </c>
      <c r="DZ36">
        <v>0</v>
      </c>
      <c r="EA36">
        <v>1.5289399999999999E-3</v>
      </c>
      <c r="EB36">
        <v>-17.95177096774194</v>
      </c>
      <c r="EC36">
        <v>417.53574193548388</v>
      </c>
      <c r="ED36">
        <v>434.43009677419349</v>
      </c>
      <c r="EE36">
        <v>3.0989225806451608</v>
      </c>
      <c r="EF36">
        <v>428.34893548387089</v>
      </c>
      <c r="EG36">
        <v>13.9981935483871</v>
      </c>
      <c r="EH36">
        <v>1.720529677419355</v>
      </c>
      <c r="EI36">
        <v>1.4086754838709681</v>
      </c>
      <c r="EJ36">
        <v>15.08288709677419</v>
      </c>
      <c r="EK36">
        <v>12.011251612903219</v>
      </c>
      <c r="EL36">
        <v>400.01467741935471</v>
      </c>
      <c r="EM36">
        <v>0.94998999999999989</v>
      </c>
      <c r="EN36">
        <v>5.0009600000000029E-2</v>
      </c>
      <c r="EO36">
        <v>0</v>
      </c>
      <c r="EP36">
        <v>1963.107096774193</v>
      </c>
      <c r="EQ36">
        <v>8.9714700000000018</v>
      </c>
      <c r="ER36">
        <v>4356.5535483870963</v>
      </c>
      <c r="ES36">
        <v>3345.8832258064508</v>
      </c>
      <c r="ET36">
        <v>35.790096774193543</v>
      </c>
      <c r="EU36">
        <v>38.467516129032248</v>
      </c>
      <c r="EV36">
        <v>36.969483870967743</v>
      </c>
      <c r="EW36">
        <v>38.999741935483847</v>
      </c>
      <c r="EX36">
        <v>38.499774193548383</v>
      </c>
      <c r="EY36">
        <v>371.48806451612899</v>
      </c>
      <c r="EZ36">
        <v>19.55935483870967</v>
      </c>
      <c r="FA36">
        <v>0</v>
      </c>
      <c r="FB36">
        <v>299.59999990463263</v>
      </c>
      <c r="FC36">
        <v>0</v>
      </c>
      <c r="FD36">
        <v>1963.116153846154</v>
      </c>
      <c r="FE36">
        <v>-0.2564102423841963</v>
      </c>
      <c r="FF36">
        <v>-6.699829070099752</v>
      </c>
      <c r="FG36">
        <v>4356.4573076923079</v>
      </c>
      <c r="FH36">
        <v>15</v>
      </c>
      <c r="FI36">
        <v>1716915685</v>
      </c>
      <c r="FJ36" t="s">
        <v>506</v>
      </c>
      <c r="FK36">
        <v>1716915677</v>
      </c>
      <c r="FL36">
        <v>1716915685</v>
      </c>
      <c r="FM36">
        <v>19</v>
      </c>
      <c r="FN36">
        <v>-3.5999999999999997E-2</v>
      </c>
      <c r="FO36">
        <v>1E-3</v>
      </c>
      <c r="FP36">
        <v>2.1999999999999999E-2</v>
      </c>
      <c r="FQ36">
        <v>-1.0999999999999999E-2</v>
      </c>
      <c r="FR36">
        <v>428</v>
      </c>
      <c r="FS36">
        <v>14</v>
      </c>
      <c r="FT36">
        <v>0.05</v>
      </c>
      <c r="FU36">
        <v>0.04</v>
      </c>
      <c r="FV36">
        <v>-17.938800000000001</v>
      </c>
      <c r="FW36">
        <v>-0.44423832752614612</v>
      </c>
      <c r="FX36">
        <v>5.569074889238923E-2</v>
      </c>
      <c r="FY36">
        <v>1</v>
      </c>
      <c r="FZ36">
        <v>410.40165121984478</v>
      </c>
      <c r="GA36">
        <v>-0.40210063421044168</v>
      </c>
      <c r="GB36">
        <v>3.2200802725139241E-2</v>
      </c>
      <c r="GC36">
        <v>1</v>
      </c>
      <c r="GD36">
        <v>3.0848919512195119</v>
      </c>
      <c r="GE36">
        <v>0.36067149825783912</v>
      </c>
      <c r="GF36">
        <v>3.9822624175118608E-2</v>
      </c>
      <c r="GG36">
        <v>0</v>
      </c>
      <c r="GH36">
        <v>2</v>
      </c>
      <c r="GI36">
        <v>3</v>
      </c>
      <c r="GJ36" t="s">
        <v>446</v>
      </c>
      <c r="GK36">
        <v>2.9712399999999999</v>
      </c>
      <c r="GL36">
        <v>2.73915</v>
      </c>
      <c r="GM36">
        <v>0.102571</v>
      </c>
      <c r="GN36">
        <v>0.105586</v>
      </c>
      <c r="GO36">
        <v>8.5664100000000007E-2</v>
      </c>
      <c r="GP36">
        <v>7.3886800000000002E-2</v>
      </c>
      <c r="GQ36">
        <v>25960.3</v>
      </c>
      <c r="GR36">
        <v>29175.8</v>
      </c>
      <c r="GS36">
        <v>27605.1</v>
      </c>
      <c r="GT36">
        <v>31324</v>
      </c>
      <c r="GU36">
        <v>34261.9</v>
      </c>
      <c r="GV36">
        <v>39024.6</v>
      </c>
      <c r="GW36">
        <v>41730.800000000003</v>
      </c>
      <c r="GX36">
        <v>46478.6</v>
      </c>
      <c r="GY36">
        <v>1.4601</v>
      </c>
      <c r="GZ36">
        <v>1.9643999999999999</v>
      </c>
      <c r="HA36">
        <v>4.8913100000000001E-2</v>
      </c>
      <c r="HB36">
        <v>0</v>
      </c>
      <c r="HC36">
        <v>21.616499999999998</v>
      </c>
      <c r="HD36">
        <v>999.9</v>
      </c>
      <c r="HE36">
        <v>49.1</v>
      </c>
      <c r="HF36">
        <v>27.3</v>
      </c>
      <c r="HG36">
        <v>17.773299999999999</v>
      </c>
      <c r="HH36">
        <v>63.543500000000002</v>
      </c>
      <c r="HI36">
        <v>36.6907</v>
      </c>
      <c r="HJ36">
        <v>1</v>
      </c>
      <c r="HK36">
        <v>-0.124776</v>
      </c>
      <c r="HL36">
        <v>0.26737499999999997</v>
      </c>
      <c r="HM36">
        <v>20.168600000000001</v>
      </c>
      <c r="HN36">
        <v>5.2411000000000003</v>
      </c>
      <c r="HO36">
        <v>11.9261</v>
      </c>
      <c r="HP36">
        <v>4.9973000000000001</v>
      </c>
      <c r="HQ36">
        <v>3.2970000000000002</v>
      </c>
      <c r="HR36">
        <v>9999</v>
      </c>
      <c r="HS36">
        <v>9999</v>
      </c>
      <c r="HT36">
        <v>9999</v>
      </c>
      <c r="HU36">
        <v>999.9</v>
      </c>
      <c r="HV36">
        <v>1.8661399999999999</v>
      </c>
      <c r="HW36">
        <v>1.86829</v>
      </c>
      <c r="HX36">
        <v>1.86537</v>
      </c>
      <c r="HY36">
        <v>1.8626400000000001</v>
      </c>
      <c r="HZ36">
        <v>1.8632</v>
      </c>
      <c r="IA36">
        <v>1.8644400000000001</v>
      </c>
      <c r="IB36">
        <v>1.8623400000000001</v>
      </c>
      <c r="IC36">
        <v>1.8702700000000001</v>
      </c>
      <c r="ID36">
        <v>5</v>
      </c>
      <c r="IE36">
        <v>0</v>
      </c>
      <c r="IF36">
        <v>0</v>
      </c>
      <c r="IG36">
        <v>0</v>
      </c>
      <c r="IH36" t="s">
        <v>434</v>
      </c>
      <c r="II36" t="s">
        <v>435</v>
      </c>
      <c r="IJ36" t="s">
        <v>436</v>
      </c>
      <c r="IK36" t="s">
        <v>436</v>
      </c>
      <c r="IL36" t="s">
        <v>436</v>
      </c>
      <c r="IM36" t="s">
        <v>436</v>
      </c>
      <c r="IN36">
        <v>0</v>
      </c>
      <c r="IO36">
        <v>100</v>
      </c>
      <c r="IP36">
        <v>100</v>
      </c>
      <c r="IQ36">
        <v>2.1999999999999999E-2</v>
      </c>
      <c r="IR36">
        <v>-1.0999999999999999E-2</v>
      </c>
      <c r="IS36">
        <v>5.8749999999974989E-2</v>
      </c>
      <c r="IT36">
        <v>0</v>
      </c>
      <c r="IU36">
        <v>0</v>
      </c>
      <c r="IV36">
        <v>0</v>
      </c>
      <c r="IW36">
        <v>-1.253999999999778E-2</v>
      </c>
      <c r="IX36">
        <v>0</v>
      </c>
      <c r="IY36">
        <v>0</v>
      </c>
      <c r="IZ36">
        <v>0</v>
      </c>
      <c r="JA36">
        <v>-1</v>
      </c>
      <c r="JB36">
        <v>-1</v>
      </c>
      <c r="JC36">
        <v>-1</v>
      </c>
      <c r="JD36">
        <v>-1</v>
      </c>
      <c r="JE36">
        <v>4.7</v>
      </c>
      <c r="JF36">
        <v>4.5999999999999996</v>
      </c>
      <c r="JG36">
        <v>0.159912</v>
      </c>
      <c r="JH36">
        <v>4.99878</v>
      </c>
      <c r="JI36">
        <v>1.3476600000000001</v>
      </c>
      <c r="JJ36">
        <v>2.2607400000000002</v>
      </c>
      <c r="JK36">
        <v>1.4489700000000001</v>
      </c>
      <c r="JL36">
        <v>2.3840300000000001</v>
      </c>
      <c r="JM36">
        <v>32.244599999999998</v>
      </c>
      <c r="JN36">
        <v>24.017499999999998</v>
      </c>
      <c r="JO36">
        <v>2</v>
      </c>
      <c r="JP36">
        <v>253.45500000000001</v>
      </c>
      <c r="JQ36">
        <v>502.27499999999998</v>
      </c>
      <c r="JR36">
        <v>22.0001</v>
      </c>
      <c r="JS36">
        <v>25.520299999999999</v>
      </c>
      <c r="JT36">
        <v>30</v>
      </c>
      <c r="JU36">
        <v>25.404399999999999</v>
      </c>
      <c r="JV36">
        <v>25.464400000000001</v>
      </c>
      <c r="JW36">
        <v>-1</v>
      </c>
      <c r="JX36">
        <v>34.058399999999999</v>
      </c>
      <c r="JY36">
        <v>54.1357</v>
      </c>
      <c r="JZ36">
        <v>22</v>
      </c>
      <c r="KA36">
        <v>400</v>
      </c>
      <c r="KB36">
        <v>13.982900000000001</v>
      </c>
      <c r="KC36">
        <v>102.883</v>
      </c>
      <c r="KD36">
        <v>102.708</v>
      </c>
    </row>
    <row r="37" spans="1:290" x14ac:dyDescent="0.35">
      <c r="A37">
        <v>19</v>
      </c>
      <c r="B37">
        <v>1716915959.0999999</v>
      </c>
      <c r="C37">
        <v>5700.5</v>
      </c>
      <c r="D37" t="s">
        <v>507</v>
      </c>
      <c r="E37" t="s">
        <v>508</v>
      </c>
      <c r="F37">
        <v>15</v>
      </c>
      <c r="G37">
        <v>1716915951.099999</v>
      </c>
      <c r="H37">
        <f t="shared" si="0"/>
        <v>2.6635152815491403E-3</v>
      </c>
      <c r="I37">
        <f t="shared" si="1"/>
        <v>2.6635152815491403</v>
      </c>
      <c r="J37">
        <f t="shared" si="2"/>
        <v>14.018122311555059</v>
      </c>
      <c r="K37">
        <f t="shared" si="3"/>
        <v>408.91990322580642</v>
      </c>
      <c r="L37">
        <f t="shared" si="4"/>
        <v>309.45540093049942</v>
      </c>
      <c r="M37">
        <f t="shared" si="5"/>
        <v>31.170961411441969</v>
      </c>
      <c r="N37">
        <f t="shared" si="6"/>
        <v>41.189866085694582</v>
      </c>
      <c r="O37">
        <f t="shared" si="7"/>
        <v>0.25061974533804487</v>
      </c>
      <c r="P37">
        <f t="shared" si="8"/>
        <v>2.9414491581954856</v>
      </c>
      <c r="Q37">
        <f t="shared" si="9"/>
        <v>0.2393323096438871</v>
      </c>
      <c r="R37">
        <f t="shared" si="10"/>
        <v>0.15055445677845131</v>
      </c>
      <c r="S37">
        <f t="shared" si="11"/>
        <v>77.174243093048702</v>
      </c>
      <c r="T37">
        <f t="shared" si="12"/>
        <v>22.95159397774048</v>
      </c>
      <c r="U37">
        <f t="shared" si="13"/>
        <v>22.95159397774048</v>
      </c>
      <c r="V37">
        <f t="shared" si="14"/>
        <v>2.8114710265386798</v>
      </c>
      <c r="W37">
        <f t="shared" si="15"/>
        <v>60.153889550027664</v>
      </c>
      <c r="X37">
        <f t="shared" si="16"/>
        <v>1.715661142968663</v>
      </c>
      <c r="Y37">
        <f t="shared" si="17"/>
        <v>2.8521200471032118</v>
      </c>
      <c r="Z37">
        <f t="shared" si="18"/>
        <v>1.0958098835700167</v>
      </c>
      <c r="AA37">
        <f t="shared" si="19"/>
        <v>-117.46102391631709</v>
      </c>
      <c r="AB37">
        <f t="shared" si="20"/>
        <v>37.62980210549496</v>
      </c>
      <c r="AC37">
        <f t="shared" si="21"/>
        <v>2.6537874463285434</v>
      </c>
      <c r="AD37">
        <f t="shared" si="22"/>
        <v>-3.1912714448907309E-3</v>
      </c>
      <c r="AE37">
        <f t="shared" si="23"/>
        <v>13.958805146020183</v>
      </c>
      <c r="AF37">
        <f t="shared" si="24"/>
        <v>2.6647077074553969</v>
      </c>
      <c r="AG37">
        <f t="shared" si="25"/>
        <v>14.018122311555059</v>
      </c>
      <c r="AH37">
        <v>432.99809941516509</v>
      </c>
      <c r="AI37">
        <v>415.95510303030272</v>
      </c>
      <c r="AJ37">
        <v>-5.5906649047857539E-4</v>
      </c>
      <c r="AK37">
        <v>67.057550263026513</v>
      </c>
      <c r="AL37">
        <f t="shared" si="26"/>
        <v>2.6635152815491403</v>
      </c>
      <c r="AM37">
        <v>13.89167081606287</v>
      </c>
      <c r="AN37">
        <v>17.03108242424242</v>
      </c>
      <c r="AO37">
        <v>6.1425525554175832E-6</v>
      </c>
      <c r="AP37">
        <v>78.104512020507059</v>
      </c>
      <c r="AQ37">
        <v>225</v>
      </c>
      <c r="AR37">
        <v>45</v>
      </c>
      <c r="AS37">
        <f t="shared" si="27"/>
        <v>1</v>
      </c>
      <c r="AT37">
        <f t="shared" si="28"/>
        <v>0</v>
      </c>
      <c r="AU37">
        <f t="shared" si="29"/>
        <v>53920.561585286749</v>
      </c>
      <c r="AV37" t="s">
        <v>477</v>
      </c>
      <c r="AW37">
        <v>10178.9</v>
      </c>
      <c r="AX37">
        <v>1410.533076923077</v>
      </c>
      <c r="AY37">
        <v>6595.86</v>
      </c>
      <c r="AZ37">
        <f t="shared" si="30"/>
        <v>0.78614872405977732</v>
      </c>
      <c r="BA37">
        <v>-1.985708394971808</v>
      </c>
      <c r="BB37" t="s">
        <v>509</v>
      </c>
      <c r="BC37">
        <v>10155.4</v>
      </c>
      <c r="BD37">
        <v>1954.2596000000001</v>
      </c>
      <c r="BE37">
        <v>4851.82</v>
      </c>
      <c r="BF37">
        <f t="shared" si="31"/>
        <v>0.5972110259655139</v>
      </c>
      <c r="BG37">
        <v>0.5</v>
      </c>
      <c r="BH37">
        <f t="shared" si="32"/>
        <v>336.58966896587913</v>
      </c>
      <c r="BI37">
        <f t="shared" si="33"/>
        <v>14.018122311555059</v>
      </c>
      <c r="BJ37">
        <f t="shared" si="34"/>
        <v>100.50753076625269</v>
      </c>
      <c r="BK37">
        <f t="shared" si="35"/>
        <v>4.754700509880834E-2</v>
      </c>
      <c r="BL37">
        <f t="shared" si="36"/>
        <v>0.35946098577441044</v>
      </c>
      <c r="BM37">
        <f t="shared" si="37"/>
        <v>1309.8438229389333</v>
      </c>
      <c r="BN37" t="s">
        <v>431</v>
      </c>
      <c r="BO37">
        <v>0</v>
      </c>
      <c r="BP37">
        <f t="shared" si="38"/>
        <v>1309.8438229389333</v>
      </c>
      <c r="BQ37">
        <f t="shared" si="39"/>
        <v>0.73003041684585712</v>
      </c>
      <c r="BR37">
        <f t="shared" si="40"/>
        <v>0.81806320967529278</v>
      </c>
      <c r="BS37">
        <f t="shared" si="41"/>
        <v>0.32993466943373145</v>
      </c>
      <c r="BT37">
        <f t="shared" si="42"/>
        <v>0.84199907324473633</v>
      </c>
      <c r="BU37">
        <f t="shared" si="43"/>
        <v>0.33634137748157711</v>
      </c>
      <c r="BV37">
        <f t="shared" si="44"/>
        <v>0.54830742137164346</v>
      </c>
      <c r="BW37">
        <f t="shared" si="45"/>
        <v>0.45169257862835654</v>
      </c>
      <c r="DF37">
        <f t="shared" si="46"/>
        <v>400.00341935483868</v>
      </c>
      <c r="DG37">
        <f t="shared" si="47"/>
        <v>336.58966896587913</v>
      </c>
      <c r="DH37">
        <f t="shared" si="48"/>
        <v>0.84146697922923031</v>
      </c>
      <c r="DI37">
        <f t="shared" si="49"/>
        <v>0.19293395845846076</v>
      </c>
      <c r="DJ37">
        <v>1716915951.099999</v>
      </c>
      <c r="DK37">
        <v>408.91990322580642</v>
      </c>
      <c r="DL37">
        <v>426.96464516129032</v>
      </c>
      <c r="DM37">
        <v>17.032538709677421</v>
      </c>
      <c r="DN37">
        <v>13.89168709677419</v>
      </c>
      <c r="DO37">
        <v>408.91690322580638</v>
      </c>
      <c r="DP37">
        <v>17.041538709677418</v>
      </c>
      <c r="DQ37">
        <v>500.37148387096772</v>
      </c>
      <c r="DR37">
        <v>100.62845161290321</v>
      </c>
      <c r="DS37">
        <v>9.9993641935483879E-2</v>
      </c>
      <c r="DT37">
        <v>23.188887096774199</v>
      </c>
      <c r="DU37">
        <v>22.423822580645162</v>
      </c>
      <c r="DV37">
        <v>999.90000000000032</v>
      </c>
      <c r="DW37">
        <v>0</v>
      </c>
      <c r="DX37">
        <v>0</v>
      </c>
      <c r="DY37">
        <v>10005.11290322581</v>
      </c>
      <c r="DZ37">
        <v>0</v>
      </c>
      <c r="EA37">
        <v>1.5289399999999999E-3</v>
      </c>
      <c r="EB37">
        <v>-18.025300000000001</v>
      </c>
      <c r="EC37">
        <v>416.02422580645162</v>
      </c>
      <c r="ED37">
        <v>432.97958064516132</v>
      </c>
      <c r="EE37">
        <v>3.1384432258064519</v>
      </c>
      <c r="EF37">
        <v>426.96464516129032</v>
      </c>
      <c r="EG37">
        <v>13.89168709677419</v>
      </c>
      <c r="EH37">
        <v>1.7137154838709681</v>
      </c>
      <c r="EI37">
        <v>1.3978983870967741</v>
      </c>
      <c r="EJ37">
        <v>15.021216129032259</v>
      </c>
      <c r="EK37">
        <v>11.89485483870968</v>
      </c>
      <c r="EL37">
        <v>400.00341935483868</v>
      </c>
      <c r="EM37">
        <v>0.94998232258064497</v>
      </c>
      <c r="EN37">
        <v>5.0017345161290347E-2</v>
      </c>
      <c r="EO37">
        <v>0</v>
      </c>
      <c r="EP37">
        <v>1954.2790322580649</v>
      </c>
      <c r="EQ37">
        <v>8.9714700000000018</v>
      </c>
      <c r="ER37">
        <v>4338.2280645161291</v>
      </c>
      <c r="ES37">
        <v>3345.7770967741931</v>
      </c>
      <c r="ET37">
        <v>35.423161290322568</v>
      </c>
      <c r="EU37">
        <v>38.003774193548381</v>
      </c>
      <c r="EV37">
        <v>36.590483870967738</v>
      </c>
      <c r="EW37">
        <v>38.322258064516113</v>
      </c>
      <c r="EX37">
        <v>38.09848387096774</v>
      </c>
      <c r="EY37">
        <v>371.47419354838718</v>
      </c>
      <c r="EZ37">
        <v>19.559999999999992</v>
      </c>
      <c r="FA37">
        <v>0</v>
      </c>
      <c r="FB37">
        <v>299.40000009536737</v>
      </c>
      <c r="FC37">
        <v>0</v>
      </c>
      <c r="FD37">
        <v>1954.2596000000001</v>
      </c>
      <c r="FE37">
        <v>-0.43999999408328738</v>
      </c>
      <c r="FF37">
        <v>-4.1807692005282879</v>
      </c>
      <c r="FG37">
        <v>4338.1916000000001</v>
      </c>
      <c r="FH37">
        <v>15</v>
      </c>
      <c r="FI37">
        <v>1716915986.0999999</v>
      </c>
      <c r="FJ37" t="s">
        <v>510</v>
      </c>
      <c r="FK37">
        <v>1716915983.0999999</v>
      </c>
      <c r="FL37">
        <v>1716915986.0999999</v>
      </c>
      <c r="FM37">
        <v>20</v>
      </c>
      <c r="FN37">
        <v>-1.9E-2</v>
      </c>
      <c r="FO37">
        <v>2E-3</v>
      </c>
      <c r="FP37">
        <v>3.0000000000000001E-3</v>
      </c>
      <c r="FQ37">
        <v>-8.9999999999999993E-3</v>
      </c>
      <c r="FR37">
        <v>427</v>
      </c>
      <c r="FS37">
        <v>14</v>
      </c>
      <c r="FT37">
        <v>0.08</v>
      </c>
      <c r="FU37">
        <v>0.03</v>
      </c>
      <c r="FV37">
        <v>-18.0191756097561</v>
      </c>
      <c r="FW37">
        <v>-0.23201393728220551</v>
      </c>
      <c r="FX37">
        <v>4.5028201355496247E-2</v>
      </c>
      <c r="FY37">
        <v>1</v>
      </c>
      <c r="FZ37">
        <v>408.95121782352197</v>
      </c>
      <c r="GA37">
        <v>-0.56588241371869885</v>
      </c>
      <c r="GB37">
        <v>4.2094905593844593E-2</v>
      </c>
      <c r="GC37">
        <v>1</v>
      </c>
      <c r="GD37">
        <v>3.136896341463415</v>
      </c>
      <c r="GE37">
        <v>1.8988432055748249E-2</v>
      </c>
      <c r="GF37">
        <v>2.6558988704828181E-3</v>
      </c>
      <c r="GG37">
        <v>1</v>
      </c>
      <c r="GH37">
        <v>3</v>
      </c>
      <c r="GI37">
        <v>3</v>
      </c>
      <c r="GJ37" t="s">
        <v>433</v>
      </c>
      <c r="GK37">
        <v>2.9717699999999998</v>
      </c>
      <c r="GL37">
        <v>2.7391100000000002</v>
      </c>
      <c r="GM37">
        <v>0.10229199999999999</v>
      </c>
      <c r="GN37">
        <v>0.10532</v>
      </c>
      <c r="GO37">
        <v>8.5537299999999997E-2</v>
      </c>
      <c r="GP37">
        <v>7.3737999999999998E-2</v>
      </c>
      <c r="GQ37">
        <v>25968</v>
      </c>
      <c r="GR37">
        <v>29183</v>
      </c>
      <c r="GS37">
        <v>27604.6</v>
      </c>
      <c r="GT37">
        <v>31322.3</v>
      </c>
      <c r="GU37">
        <v>34266.1</v>
      </c>
      <c r="GV37">
        <v>39028.800000000003</v>
      </c>
      <c r="GW37">
        <v>41730.1</v>
      </c>
      <c r="GX37">
        <v>46476.2</v>
      </c>
      <c r="GY37">
        <v>1.4630000000000001</v>
      </c>
      <c r="GZ37">
        <v>1.9641500000000001</v>
      </c>
      <c r="HA37">
        <v>4.9118000000000002E-2</v>
      </c>
      <c r="HB37">
        <v>0</v>
      </c>
      <c r="HC37">
        <v>21.609300000000001</v>
      </c>
      <c r="HD37">
        <v>999.9</v>
      </c>
      <c r="HE37">
        <v>48.4</v>
      </c>
      <c r="HF37">
        <v>27.4</v>
      </c>
      <c r="HG37">
        <v>17.623200000000001</v>
      </c>
      <c r="HH37">
        <v>63.780799999999999</v>
      </c>
      <c r="HI37">
        <v>35.933500000000002</v>
      </c>
      <c r="HJ37">
        <v>1</v>
      </c>
      <c r="HK37">
        <v>-0.12545000000000001</v>
      </c>
      <c r="HL37">
        <v>0.25267400000000001</v>
      </c>
      <c r="HM37">
        <v>20.168399999999998</v>
      </c>
      <c r="HN37">
        <v>5.2406499999999996</v>
      </c>
      <c r="HO37">
        <v>11.9261</v>
      </c>
      <c r="HP37">
        <v>4.9972000000000003</v>
      </c>
      <c r="HQ37">
        <v>3.2970000000000002</v>
      </c>
      <c r="HR37">
        <v>9999</v>
      </c>
      <c r="HS37">
        <v>9999</v>
      </c>
      <c r="HT37">
        <v>9999</v>
      </c>
      <c r="HU37">
        <v>999.9</v>
      </c>
      <c r="HV37">
        <v>1.86615</v>
      </c>
      <c r="HW37">
        <v>1.86829</v>
      </c>
      <c r="HX37">
        <v>1.86538</v>
      </c>
      <c r="HY37">
        <v>1.8626400000000001</v>
      </c>
      <c r="HZ37">
        <v>1.86324</v>
      </c>
      <c r="IA37">
        <v>1.8644700000000001</v>
      </c>
      <c r="IB37">
        <v>1.8623499999999999</v>
      </c>
      <c r="IC37">
        <v>1.8702799999999999</v>
      </c>
      <c r="ID37">
        <v>5</v>
      </c>
      <c r="IE37">
        <v>0</v>
      </c>
      <c r="IF37">
        <v>0</v>
      </c>
      <c r="IG37">
        <v>0</v>
      </c>
      <c r="IH37" t="s">
        <v>434</v>
      </c>
      <c r="II37" t="s">
        <v>435</v>
      </c>
      <c r="IJ37" t="s">
        <v>436</v>
      </c>
      <c r="IK37" t="s">
        <v>436</v>
      </c>
      <c r="IL37" t="s">
        <v>436</v>
      </c>
      <c r="IM37" t="s">
        <v>436</v>
      </c>
      <c r="IN37">
        <v>0</v>
      </c>
      <c r="IO37">
        <v>100</v>
      </c>
      <c r="IP37">
        <v>100</v>
      </c>
      <c r="IQ37">
        <v>3.0000000000000001E-3</v>
      </c>
      <c r="IR37">
        <v>-8.9999999999999993E-3</v>
      </c>
      <c r="IS37">
        <v>2.2450000000105771E-2</v>
      </c>
      <c r="IT37">
        <v>0</v>
      </c>
      <c r="IU37">
        <v>0</v>
      </c>
      <c r="IV37">
        <v>0</v>
      </c>
      <c r="IW37">
        <v>-1.1414999999999511E-2</v>
      </c>
      <c r="IX37">
        <v>0</v>
      </c>
      <c r="IY37">
        <v>0</v>
      </c>
      <c r="IZ37">
        <v>0</v>
      </c>
      <c r="JA37">
        <v>-1</v>
      </c>
      <c r="JB37">
        <v>-1</v>
      </c>
      <c r="JC37">
        <v>-1</v>
      </c>
      <c r="JD37">
        <v>-1</v>
      </c>
      <c r="JE37">
        <v>4.7</v>
      </c>
      <c r="JF37">
        <v>4.5999999999999996</v>
      </c>
      <c r="JG37">
        <v>0.159912</v>
      </c>
      <c r="JH37">
        <v>4.99878</v>
      </c>
      <c r="JI37">
        <v>1.3476600000000001</v>
      </c>
      <c r="JJ37">
        <v>2.2607400000000002</v>
      </c>
      <c r="JK37">
        <v>1.4489700000000001</v>
      </c>
      <c r="JL37">
        <v>2.32666</v>
      </c>
      <c r="JM37">
        <v>32.288699999999999</v>
      </c>
      <c r="JN37">
        <v>24.017499999999998</v>
      </c>
      <c r="JO37">
        <v>2</v>
      </c>
      <c r="JP37">
        <v>254.50399999999999</v>
      </c>
      <c r="JQ37">
        <v>502.12700000000001</v>
      </c>
      <c r="JR37">
        <v>21.999500000000001</v>
      </c>
      <c r="JS37">
        <v>25.511700000000001</v>
      </c>
      <c r="JT37">
        <v>30</v>
      </c>
      <c r="JU37">
        <v>25.404399999999999</v>
      </c>
      <c r="JV37">
        <v>25.4665</v>
      </c>
      <c r="JW37">
        <v>-1</v>
      </c>
      <c r="JX37">
        <v>33.371400000000001</v>
      </c>
      <c r="JY37">
        <v>52.863900000000001</v>
      </c>
      <c r="JZ37">
        <v>22</v>
      </c>
      <c r="KA37">
        <v>400</v>
      </c>
      <c r="KB37">
        <v>13.9328</v>
      </c>
      <c r="KC37">
        <v>102.881</v>
      </c>
      <c r="KD37">
        <v>102.703</v>
      </c>
    </row>
    <row r="38" spans="1:290" x14ac:dyDescent="0.35">
      <c r="A38">
        <v>20</v>
      </c>
      <c r="B38">
        <v>1716916259.0999999</v>
      </c>
      <c r="C38">
        <v>6000.5</v>
      </c>
      <c r="D38" t="s">
        <v>511</v>
      </c>
      <c r="E38" t="s">
        <v>512</v>
      </c>
      <c r="F38">
        <v>15</v>
      </c>
      <c r="G38">
        <v>1716916251.099999</v>
      </c>
      <c r="H38">
        <f t="shared" si="0"/>
        <v>2.7438132039458341E-3</v>
      </c>
      <c r="I38">
        <f t="shared" si="1"/>
        <v>2.7438132039458343</v>
      </c>
      <c r="J38">
        <f t="shared" si="2"/>
        <v>14.018549685411433</v>
      </c>
      <c r="K38">
        <f t="shared" si="3"/>
        <v>407.56299999999999</v>
      </c>
      <c r="L38">
        <f t="shared" si="4"/>
        <v>311.08384224364067</v>
      </c>
      <c r="M38">
        <f t="shared" si="5"/>
        <v>31.332611068528678</v>
      </c>
      <c r="N38">
        <f t="shared" si="6"/>
        <v>41.050068280053218</v>
      </c>
      <c r="O38">
        <f t="shared" si="7"/>
        <v>0.25923496358936099</v>
      </c>
      <c r="P38">
        <f t="shared" si="8"/>
        <v>2.9402103456798372</v>
      </c>
      <c r="Q38">
        <f t="shared" si="9"/>
        <v>0.2471733990820042</v>
      </c>
      <c r="R38">
        <f t="shared" si="10"/>
        <v>0.15552028419094979</v>
      </c>
      <c r="S38">
        <f t="shared" si="11"/>
        <v>77.166074578573884</v>
      </c>
      <c r="T38">
        <f t="shared" si="12"/>
        <v>22.91237377844773</v>
      </c>
      <c r="U38">
        <f t="shared" si="13"/>
        <v>22.91237377844773</v>
      </c>
      <c r="V38">
        <f t="shared" si="14"/>
        <v>2.8048015289234254</v>
      </c>
      <c r="W38">
        <f t="shared" si="15"/>
        <v>60.084353406515625</v>
      </c>
      <c r="X38">
        <f t="shared" si="16"/>
        <v>1.7117927530306165</v>
      </c>
      <c r="Y38">
        <f t="shared" si="17"/>
        <v>2.8489825653095693</v>
      </c>
      <c r="Z38">
        <f t="shared" si="18"/>
        <v>1.0930087758928089</v>
      </c>
      <c r="AA38">
        <f t="shared" si="19"/>
        <v>-121.00216229401128</v>
      </c>
      <c r="AB38">
        <f t="shared" si="20"/>
        <v>40.944386916094444</v>
      </c>
      <c r="AC38">
        <f t="shared" si="21"/>
        <v>2.8879200267754959</v>
      </c>
      <c r="AD38">
        <f t="shared" si="22"/>
        <v>-3.7807725674667836E-3</v>
      </c>
      <c r="AE38">
        <f t="shared" si="23"/>
        <v>14.025394531268745</v>
      </c>
      <c r="AF38">
        <f t="shared" si="24"/>
        <v>2.7319421327560915</v>
      </c>
      <c r="AG38">
        <f t="shared" si="25"/>
        <v>14.018549685411433</v>
      </c>
      <c r="AH38">
        <v>431.66913863592998</v>
      </c>
      <c r="AI38">
        <v>414.62278787878768</v>
      </c>
      <c r="AJ38">
        <v>3.348516715976707E-4</v>
      </c>
      <c r="AK38">
        <v>67.057166986359647</v>
      </c>
      <c r="AL38">
        <f t="shared" si="26"/>
        <v>2.7438132039458343</v>
      </c>
      <c r="AM38">
        <v>13.753806837592959</v>
      </c>
      <c r="AN38">
        <v>16.988081818181811</v>
      </c>
      <c r="AO38">
        <v>-7.0849304700710122E-6</v>
      </c>
      <c r="AP38">
        <v>78.102555611861888</v>
      </c>
      <c r="AQ38">
        <v>224</v>
      </c>
      <c r="AR38">
        <v>45</v>
      </c>
      <c r="AS38">
        <f t="shared" si="27"/>
        <v>1</v>
      </c>
      <c r="AT38">
        <f t="shared" si="28"/>
        <v>0</v>
      </c>
      <c r="AU38">
        <f t="shared" si="29"/>
        <v>53887.273493595661</v>
      </c>
      <c r="AV38" t="s">
        <v>477</v>
      </c>
      <c r="AW38">
        <v>10178.9</v>
      </c>
      <c r="AX38">
        <v>1410.533076923077</v>
      </c>
      <c r="AY38">
        <v>6595.86</v>
      </c>
      <c r="AZ38">
        <f t="shared" si="30"/>
        <v>0.78614872405977732</v>
      </c>
      <c r="BA38">
        <v>-1.985708394971808</v>
      </c>
      <c r="BB38" t="s">
        <v>513</v>
      </c>
      <c r="BC38">
        <v>10154</v>
      </c>
      <c r="BD38">
        <v>1947.8987999999999</v>
      </c>
      <c r="BE38">
        <v>4812.28</v>
      </c>
      <c r="BF38">
        <f t="shared" si="31"/>
        <v>0.59522330371466325</v>
      </c>
      <c r="BG38">
        <v>0.5</v>
      </c>
      <c r="BH38">
        <f t="shared" si="32"/>
        <v>336.55626535380304</v>
      </c>
      <c r="BI38">
        <f t="shared" si="33"/>
        <v>14.018549685411433</v>
      </c>
      <c r="BJ38">
        <f t="shared" si="34"/>
        <v>100.16306607487975</v>
      </c>
      <c r="BK38">
        <f t="shared" si="35"/>
        <v>4.7552994039670747E-2</v>
      </c>
      <c r="BL38">
        <f t="shared" si="36"/>
        <v>0.37063096910404214</v>
      </c>
      <c r="BM38">
        <f t="shared" si="37"/>
        <v>1306.9447586667948</v>
      </c>
      <c r="BN38" t="s">
        <v>431</v>
      </c>
      <c r="BO38">
        <v>0</v>
      </c>
      <c r="BP38">
        <f t="shared" si="38"/>
        <v>1306.9447586667948</v>
      </c>
      <c r="BQ38">
        <f t="shared" si="39"/>
        <v>0.7284146478037864</v>
      </c>
      <c r="BR38">
        <f t="shared" si="40"/>
        <v>0.81714900367434551</v>
      </c>
      <c r="BS38">
        <f t="shared" si="41"/>
        <v>0.33722983232198733</v>
      </c>
      <c r="BT38">
        <f t="shared" si="42"/>
        <v>0.8420324218031866</v>
      </c>
      <c r="BU38">
        <f t="shared" si="43"/>
        <v>0.3439667404695943</v>
      </c>
      <c r="BV38">
        <f t="shared" si="44"/>
        <v>0.54826698769052029</v>
      </c>
      <c r="BW38">
        <f t="shared" si="45"/>
        <v>0.45173301230947971</v>
      </c>
      <c r="DF38">
        <f t="shared" si="46"/>
        <v>399.96406451612899</v>
      </c>
      <c r="DG38">
        <f t="shared" si="47"/>
        <v>336.55626535380304</v>
      </c>
      <c r="DH38">
        <f t="shared" si="48"/>
        <v>0.84146625962750976</v>
      </c>
      <c r="DI38">
        <f t="shared" si="49"/>
        <v>0.19293251925501942</v>
      </c>
      <c r="DJ38">
        <v>1716916251.099999</v>
      </c>
      <c r="DK38">
        <v>407.56299999999999</v>
      </c>
      <c r="DL38">
        <v>425.71606451612911</v>
      </c>
      <c r="DM38">
        <v>16.99542580645161</v>
      </c>
      <c r="DN38">
        <v>13.77521290322581</v>
      </c>
      <c r="DO38">
        <v>407.55200000000002</v>
      </c>
      <c r="DP38">
        <v>17.004425806451611</v>
      </c>
      <c r="DQ38">
        <v>500.37280645161292</v>
      </c>
      <c r="DR38">
        <v>100.62080645161291</v>
      </c>
      <c r="DS38">
        <v>9.9985867741935464E-2</v>
      </c>
      <c r="DT38">
        <v>23.170677419354831</v>
      </c>
      <c r="DU38">
        <v>22.411425806451611</v>
      </c>
      <c r="DV38">
        <v>999.90000000000032</v>
      </c>
      <c r="DW38">
        <v>0</v>
      </c>
      <c r="DX38">
        <v>0</v>
      </c>
      <c r="DY38">
        <v>9998.8238709677407</v>
      </c>
      <c r="DZ38">
        <v>0</v>
      </c>
      <c r="EA38">
        <v>1.5289399999999999E-3</v>
      </c>
      <c r="EB38">
        <v>-18.16095806451613</v>
      </c>
      <c r="EC38">
        <v>414.60145161290319</v>
      </c>
      <c r="ED38">
        <v>431.66225806451621</v>
      </c>
      <c r="EE38">
        <v>3.2202109677419348</v>
      </c>
      <c r="EF38">
        <v>425.71606451612911</v>
      </c>
      <c r="EG38">
        <v>13.77521290322581</v>
      </c>
      <c r="EH38">
        <v>1.7100932258064521</v>
      </c>
      <c r="EI38">
        <v>1.386073548387097</v>
      </c>
      <c r="EJ38">
        <v>14.988370967741931</v>
      </c>
      <c r="EK38">
        <v>11.766129032258061</v>
      </c>
      <c r="EL38">
        <v>399.96406451612899</v>
      </c>
      <c r="EM38">
        <v>0.95000219354838711</v>
      </c>
      <c r="EN38">
        <v>4.9997448387096757E-2</v>
      </c>
      <c r="EO38">
        <v>0</v>
      </c>
      <c r="EP38">
        <v>1947.8964516129031</v>
      </c>
      <c r="EQ38">
        <v>8.9714700000000018</v>
      </c>
      <c r="ER38">
        <v>4322.1758064516134</v>
      </c>
      <c r="ES38">
        <v>3345.463548387097</v>
      </c>
      <c r="ET38">
        <v>35.251709677419349</v>
      </c>
      <c r="EU38">
        <v>38.027935483870962</v>
      </c>
      <c r="EV38">
        <v>36.47151612903226</v>
      </c>
      <c r="EW38">
        <v>38.286064516129031</v>
      </c>
      <c r="EX38">
        <v>38.211451612903218</v>
      </c>
      <c r="EY38">
        <v>371.44451612903242</v>
      </c>
      <c r="EZ38">
        <v>19.548387096774189</v>
      </c>
      <c r="FA38">
        <v>0</v>
      </c>
      <c r="FB38">
        <v>299.20000004768372</v>
      </c>
      <c r="FC38">
        <v>0</v>
      </c>
      <c r="FD38">
        <v>1947.8987999999999</v>
      </c>
      <c r="FE38">
        <v>-0.60076923082502887</v>
      </c>
      <c r="FF38">
        <v>17.731538401178121</v>
      </c>
      <c r="FG38">
        <v>4322.4204</v>
      </c>
      <c r="FH38">
        <v>15</v>
      </c>
      <c r="FI38">
        <v>1716916289.5999999</v>
      </c>
      <c r="FJ38" t="s">
        <v>514</v>
      </c>
      <c r="FK38">
        <v>1716916282.0999999</v>
      </c>
      <c r="FL38">
        <v>1716916289.5999999</v>
      </c>
      <c r="FM38">
        <v>21</v>
      </c>
      <c r="FN38">
        <v>8.0000000000000002E-3</v>
      </c>
      <c r="FO38">
        <v>0</v>
      </c>
      <c r="FP38">
        <v>1.0999999999999999E-2</v>
      </c>
      <c r="FQ38">
        <v>-8.9999999999999993E-3</v>
      </c>
      <c r="FR38">
        <v>426</v>
      </c>
      <c r="FS38">
        <v>14</v>
      </c>
      <c r="FT38">
        <v>7.0000000000000007E-2</v>
      </c>
      <c r="FU38">
        <v>0.04</v>
      </c>
      <c r="FV38">
        <v>-18.155715000000001</v>
      </c>
      <c r="FW38">
        <v>-0.14655534709190349</v>
      </c>
      <c r="FX38">
        <v>2.2325036954056431E-2</v>
      </c>
      <c r="FY38">
        <v>1</v>
      </c>
      <c r="FZ38">
        <v>407.5559843747883</v>
      </c>
      <c r="GA38">
        <v>-0.1023387380577494</v>
      </c>
      <c r="GB38">
        <v>1.3664188519588231E-2</v>
      </c>
      <c r="GC38">
        <v>1</v>
      </c>
      <c r="GD38">
        <v>3.2167762500000001</v>
      </c>
      <c r="GE38">
        <v>0.11037759849905809</v>
      </c>
      <c r="GF38">
        <v>1.2798934855584631E-2</v>
      </c>
      <c r="GG38">
        <v>0</v>
      </c>
      <c r="GH38">
        <v>2</v>
      </c>
      <c r="GI38">
        <v>3</v>
      </c>
      <c r="GJ38" t="s">
        <v>446</v>
      </c>
      <c r="GK38">
        <v>2.9716800000000001</v>
      </c>
      <c r="GL38">
        <v>2.7391399999999999</v>
      </c>
      <c r="GM38">
        <v>0.102037</v>
      </c>
      <c r="GN38">
        <v>0.10508000000000001</v>
      </c>
      <c r="GO38">
        <v>8.5360400000000003E-2</v>
      </c>
      <c r="GP38">
        <v>7.3178999999999994E-2</v>
      </c>
      <c r="GQ38">
        <v>25974.6</v>
      </c>
      <c r="GR38">
        <v>29190.2</v>
      </c>
      <c r="GS38">
        <v>27603.8</v>
      </c>
      <c r="GT38">
        <v>31321.7</v>
      </c>
      <c r="GU38">
        <v>34271.699999999997</v>
      </c>
      <c r="GV38">
        <v>39052</v>
      </c>
      <c r="GW38">
        <v>41728.699999999997</v>
      </c>
      <c r="GX38">
        <v>46475.7</v>
      </c>
      <c r="GY38">
        <v>1.4664999999999999</v>
      </c>
      <c r="GZ38">
        <v>1.9633799999999999</v>
      </c>
      <c r="HA38">
        <v>4.8071099999999999E-2</v>
      </c>
      <c r="HB38">
        <v>0</v>
      </c>
      <c r="HC38">
        <v>21.605599999999999</v>
      </c>
      <c r="HD38">
        <v>999.9</v>
      </c>
      <c r="HE38">
        <v>47.8</v>
      </c>
      <c r="HF38">
        <v>27.4</v>
      </c>
      <c r="HG38">
        <v>17.408000000000001</v>
      </c>
      <c r="HH38">
        <v>63.9009</v>
      </c>
      <c r="HI38">
        <v>35.316499999999998</v>
      </c>
      <c r="HJ38">
        <v>1</v>
      </c>
      <c r="HK38">
        <v>-0.12587899999999999</v>
      </c>
      <c r="HL38">
        <v>0.244864</v>
      </c>
      <c r="HM38">
        <v>20.170200000000001</v>
      </c>
      <c r="HN38">
        <v>5.2406499999999996</v>
      </c>
      <c r="HO38">
        <v>11.9261</v>
      </c>
      <c r="HP38">
        <v>4.9975500000000004</v>
      </c>
      <c r="HQ38">
        <v>3.2970000000000002</v>
      </c>
      <c r="HR38">
        <v>9999</v>
      </c>
      <c r="HS38">
        <v>9999</v>
      </c>
      <c r="HT38">
        <v>9999</v>
      </c>
      <c r="HU38">
        <v>999.9</v>
      </c>
      <c r="HV38">
        <v>1.86615</v>
      </c>
      <c r="HW38">
        <v>1.8683000000000001</v>
      </c>
      <c r="HX38">
        <v>1.86537</v>
      </c>
      <c r="HY38">
        <v>1.8626400000000001</v>
      </c>
      <c r="HZ38">
        <v>1.86324</v>
      </c>
      <c r="IA38">
        <v>1.8644099999999999</v>
      </c>
      <c r="IB38">
        <v>1.8623400000000001</v>
      </c>
      <c r="IC38">
        <v>1.8702700000000001</v>
      </c>
      <c r="ID38">
        <v>5</v>
      </c>
      <c r="IE38">
        <v>0</v>
      </c>
      <c r="IF38">
        <v>0</v>
      </c>
      <c r="IG38">
        <v>0</v>
      </c>
      <c r="IH38" t="s">
        <v>434</v>
      </c>
      <c r="II38" t="s">
        <v>435</v>
      </c>
      <c r="IJ38" t="s">
        <v>436</v>
      </c>
      <c r="IK38" t="s">
        <v>436</v>
      </c>
      <c r="IL38" t="s">
        <v>436</v>
      </c>
      <c r="IM38" t="s">
        <v>436</v>
      </c>
      <c r="IN38">
        <v>0</v>
      </c>
      <c r="IO38">
        <v>100</v>
      </c>
      <c r="IP38">
        <v>100</v>
      </c>
      <c r="IQ38">
        <v>1.0999999999999999E-2</v>
      </c>
      <c r="IR38">
        <v>-8.9999999999999993E-3</v>
      </c>
      <c r="IS38">
        <v>3.15000000011878E-3</v>
      </c>
      <c r="IT38">
        <v>0</v>
      </c>
      <c r="IU38">
        <v>0</v>
      </c>
      <c r="IV38">
        <v>0</v>
      </c>
      <c r="IW38">
        <v>-9.0050000000019281E-3</v>
      </c>
      <c r="IX38">
        <v>0</v>
      </c>
      <c r="IY38">
        <v>0</v>
      </c>
      <c r="IZ38">
        <v>0</v>
      </c>
      <c r="JA38">
        <v>-1</v>
      </c>
      <c r="JB38">
        <v>-1</v>
      </c>
      <c r="JC38">
        <v>-1</v>
      </c>
      <c r="JD38">
        <v>-1</v>
      </c>
      <c r="JE38">
        <v>4.5999999999999996</v>
      </c>
      <c r="JF38">
        <v>4.5</v>
      </c>
      <c r="JG38">
        <v>0.159912</v>
      </c>
      <c r="JH38">
        <v>4.99878</v>
      </c>
      <c r="JI38">
        <v>1.3464400000000001</v>
      </c>
      <c r="JJ38">
        <v>2.2595200000000002</v>
      </c>
      <c r="JK38">
        <v>1.4489700000000001</v>
      </c>
      <c r="JL38">
        <v>2.4499499999999999</v>
      </c>
      <c r="JM38">
        <v>32.354900000000001</v>
      </c>
      <c r="JN38">
        <v>24.035</v>
      </c>
      <c r="JO38">
        <v>2</v>
      </c>
      <c r="JP38">
        <v>255.75800000000001</v>
      </c>
      <c r="JQ38">
        <v>501.572</v>
      </c>
      <c r="JR38">
        <v>21.999700000000001</v>
      </c>
      <c r="JS38">
        <v>25.505199999999999</v>
      </c>
      <c r="JT38">
        <v>30.0001</v>
      </c>
      <c r="JU38">
        <v>25.400099999999998</v>
      </c>
      <c r="JV38">
        <v>25.462199999999999</v>
      </c>
      <c r="JW38">
        <v>-1</v>
      </c>
      <c r="JX38">
        <v>33.230699999999999</v>
      </c>
      <c r="JY38">
        <v>51.741900000000001</v>
      </c>
      <c r="JZ38">
        <v>22</v>
      </c>
      <c r="KA38">
        <v>400</v>
      </c>
      <c r="KB38">
        <v>13.8314</v>
      </c>
      <c r="KC38">
        <v>102.878</v>
      </c>
      <c r="KD38">
        <v>102.70099999999999</v>
      </c>
    </row>
    <row r="39" spans="1:290" x14ac:dyDescent="0.35">
      <c r="A39">
        <v>21</v>
      </c>
      <c r="B39">
        <v>1716916559.0999999</v>
      </c>
      <c r="C39">
        <v>6300.5</v>
      </c>
      <c r="D39" t="s">
        <v>515</v>
      </c>
      <c r="E39" t="s">
        <v>516</v>
      </c>
      <c r="F39">
        <v>15</v>
      </c>
      <c r="G39">
        <v>1716916551.349999</v>
      </c>
      <c r="H39">
        <f t="shared" si="0"/>
        <v>2.7469480710026264E-3</v>
      </c>
      <c r="I39">
        <f t="shared" si="1"/>
        <v>2.7469480710026266</v>
      </c>
      <c r="J39">
        <f t="shared" si="2"/>
        <v>14.10875653252744</v>
      </c>
      <c r="K39">
        <f t="shared" si="3"/>
        <v>410.92183333333338</v>
      </c>
      <c r="L39">
        <f t="shared" si="4"/>
        <v>314.33704819491794</v>
      </c>
      <c r="M39">
        <f t="shared" si="5"/>
        <v>31.662826322978926</v>
      </c>
      <c r="N39">
        <f t="shared" si="6"/>
        <v>41.391705864354371</v>
      </c>
      <c r="O39">
        <f t="shared" si="7"/>
        <v>0.26074403645369187</v>
      </c>
      <c r="P39">
        <f t="shared" si="8"/>
        <v>2.9405215408331267</v>
      </c>
      <c r="Q39">
        <f t="shared" si="9"/>
        <v>0.24854641304550809</v>
      </c>
      <c r="R39">
        <f t="shared" si="10"/>
        <v>0.15638985740535058</v>
      </c>
      <c r="S39">
        <f t="shared" si="11"/>
        <v>77.175570741000243</v>
      </c>
      <c r="T39">
        <f t="shared" si="12"/>
        <v>22.90094811715279</v>
      </c>
      <c r="U39">
        <f t="shared" si="13"/>
        <v>22.90094811715279</v>
      </c>
      <c r="V39">
        <f t="shared" si="14"/>
        <v>2.8028611707112718</v>
      </c>
      <c r="W39">
        <f t="shared" si="15"/>
        <v>60.2205098327371</v>
      </c>
      <c r="X39">
        <f t="shared" si="16"/>
        <v>1.7145634174013122</v>
      </c>
      <c r="Y39">
        <f t="shared" si="17"/>
        <v>2.8471419822972677</v>
      </c>
      <c r="Z39">
        <f t="shared" si="18"/>
        <v>1.0882977533099596</v>
      </c>
      <c r="AA39">
        <f t="shared" si="19"/>
        <v>-121.14040993121583</v>
      </c>
      <c r="AB39">
        <f t="shared" si="20"/>
        <v>41.065225134335137</v>
      </c>
      <c r="AC39">
        <f t="shared" si="21"/>
        <v>2.8958120199622819</v>
      </c>
      <c r="AD39">
        <f t="shared" si="22"/>
        <v>-3.8020359181700769E-3</v>
      </c>
      <c r="AE39">
        <f t="shared" si="23"/>
        <v>14.207111334652678</v>
      </c>
      <c r="AF39">
        <f t="shared" si="24"/>
        <v>2.7439043011628486</v>
      </c>
      <c r="AG39">
        <f t="shared" si="25"/>
        <v>14.10875653252744</v>
      </c>
      <c r="AH39">
        <v>435.38759914405631</v>
      </c>
      <c r="AI39">
        <v>418.17981818181812</v>
      </c>
      <c r="AJ39">
        <v>9.7375318137798064E-3</v>
      </c>
      <c r="AK39">
        <v>67.057299490246521</v>
      </c>
      <c r="AL39">
        <f t="shared" si="26"/>
        <v>2.7469480710026266</v>
      </c>
      <c r="AM39">
        <v>13.787280792735791</v>
      </c>
      <c r="AN39">
        <v>17.02512181818182</v>
      </c>
      <c r="AO39">
        <v>-3.9296522545632994E-6</v>
      </c>
      <c r="AP39">
        <v>78.103317849698442</v>
      </c>
      <c r="AQ39">
        <v>216</v>
      </c>
      <c r="AR39">
        <v>43</v>
      </c>
      <c r="AS39">
        <f t="shared" si="27"/>
        <v>1</v>
      </c>
      <c r="AT39">
        <f t="shared" si="28"/>
        <v>0</v>
      </c>
      <c r="AU39">
        <f t="shared" si="29"/>
        <v>53898.548011647588</v>
      </c>
      <c r="AV39" t="s">
        <v>477</v>
      </c>
      <c r="AW39">
        <v>10178.9</v>
      </c>
      <c r="AX39">
        <v>1410.533076923077</v>
      </c>
      <c r="AY39">
        <v>6595.86</v>
      </c>
      <c r="AZ39">
        <f t="shared" si="30"/>
        <v>0.78614872405977732</v>
      </c>
      <c r="BA39">
        <v>-1.985708394971808</v>
      </c>
      <c r="BB39" t="s">
        <v>517</v>
      </c>
      <c r="BC39">
        <v>10152.4</v>
      </c>
      <c r="BD39">
        <v>1943.220384615385</v>
      </c>
      <c r="BE39">
        <v>4775.3999999999996</v>
      </c>
      <c r="BF39">
        <f t="shared" si="31"/>
        <v>0.5930769391851185</v>
      </c>
      <c r="BG39">
        <v>0.5</v>
      </c>
      <c r="BH39">
        <f t="shared" si="32"/>
        <v>336.5957568705</v>
      </c>
      <c r="BI39">
        <f t="shared" si="33"/>
        <v>14.10875653252744</v>
      </c>
      <c r="BJ39">
        <f t="shared" si="34"/>
        <v>99.813590613727229</v>
      </c>
      <c r="BK39">
        <f t="shared" si="35"/>
        <v>4.7815412401919687E-2</v>
      </c>
      <c r="BL39">
        <f t="shared" si="36"/>
        <v>0.38121623319512504</v>
      </c>
      <c r="BM39">
        <f t="shared" si="37"/>
        <v>1304.2092708609605</v>
      </c>
      <c r="BN39" t="s">
        <v>431</v>
      </c>
      <c r="BO39">
        <v>0</v>
      </c>
      <c r="BP39">
        <f t="shared" si="38"/>
        <v>1304.2092708609605</v>
      </c>
      <c r="BQ39">
        <f t="shared" si="39"/>
        <v>0.7268900467267746</v>
      </c>
      <c r="BR39">
        <f t="shared" si="40"/>
        <v>0.81591011165413008</v>
      </c>
      <c r="BS39">
        <f t="shared" si="41"/>
        <v>0.34402497314787672</v>
      </c>
      <c r="BT39">
        <f t="shared" si="42"/>
        <v>0.84169141904571809</v>
      </c>
      <c r="BU39">
        <f t="shared" si="43"/>
        <v>0.35107911748016779</v>
      </c>
      <c r="BV39">
        <f t="shared" si="44"/>
        <v>0.54760517141195753</v>
      </c>
      <c r="BW39">
        <f t="shared" si="45"/>
        <v>0.45239482858804247</v>
      </c>
      <c r="DF39">
        <f t="shared" si="46"/>
        <v>400.01069999999987</v>
      </c>
      <c r="DG39">
        <f t="shared" si="47"/>
        <v>336.5957568705</v>
      </c>
      <c r="DH39">
        <f t="shared" si="48"/>
        <v>0.84146688293713168</v>
      </c>
      <c r="DI39">
        <f t="shared" si="49"/>
        <v>0.19293376587426353</v>
      </c>
      <c r="DJ39">
        <v>1716916551.349999</v>
      </c>
      <c r="DK39">
        <v>410.92183333333338</v>
      </c>
      <c r="DL39">
        <v>429.30976666666669</v>
      </c>
      <c r="DM39">
        <v>17.021563333333329</v>
      </c>
      <c r="DN39">
        <v>13.78732333333333</v>
      </c>
      <c r="DO39">
        <v>410.93683333333342</v>
      </c>
      <c r="DP39">
        <v>17.035563333333329</v>
      </c>
      <c r="DQ39">
        <v>500.37079999999992</v>
      </c>
      <c r="DR39">
        <v>100.6289</v>
      </c>
      <c r="DS39">
        <v>0.10000391</v>
      </c>
      <c r="DT39">
        <v>23.159986666666668</v>
      </c>
      <c r="DU39">
        <v>22.39676</v>
      </c>
      <c r="DV39">
        <v>999.9000000000002</v>
      </c>
      <c r="DW39">
        <v>0</v>
      </c>
      <c r="DX39">
        <v>0</v>
      </c>
      <c r="DY39">
        <v>9999.7900000000009</v>
      </c>
      <c r="DZ39">
        <v>0</v>
      </c>
      <c r="EA39">
        <v>1.5289399999999999E-3</v>
      </c>
      <c r="EB39">
        <v>-18.36160666666666</v>
      </c>
      <c r="EC39">
        <v>418.06643333333341</v>
      </c>
      <c r="ED39">
        <v>435.31150000000002</v>
      </c>
      <c r="EE39">
        <v>3.2394129999999999</v>
      </c>
      <c r="EF39">
        <v>429.30976666666669</v>
      </c>
      <c r="EG39">
        <v>13.78732333333333</v>
      </c>
      <c r="EH39">
        <v>1.713380666666666</v>
      </c>
      <c r="EI39">
        <v>1.387402666666667</v>
      </c>
      <c r="EJ39">
        <v>15.0182</v>
      </c>
      <c r="EK39">
        <v>11.78065</v>
      </c>
      <c r="EL39">
        <v>400.01069999999987</v>
      </c>
      <c r="EM39">
        <v>0.94998413333333331</v>
      </c>
      <c r="EN39">
        <v>5.0015716666666647E-2</v>
      </c>
      <c r="EO39">
        <v>0</v>
      </c>
      <c r="EP39">
        <v>1943.249</v>
      </c>
      <c r="EQ39">
        <v>8.9714700000000018</v>
      </c>
      <c r="ER39">
        <v>4314.05</v>
      </c>
      <c r="ES39">
        <v>3345.8433333333342</v>
      </c>
      <c r="ET39">
        <v>35.608066666666659</v>
      </c>
      <c r="EU39">
        <v>38.85393333333333</v>
      </c>
      <c r="EV39">
        <v>36.945666666666661</v>
      </c>
      <c r="EW39">
        <v>39.299799999999998</v>
      </c>
      <c r="EX39">
        <v>38.899799999999999</v>
      </c>
      <c r="EY39">
        <v>371.48099999999999</v>
      </c>
      <c r="EZ39">
        <v>19.559000000000001</v>
      </c>
      <c r="FA39">
        <v>0</v>
      </c>
      <c r="FB39">
        <v>299.59999990463263</v>
      </c>
      <c r="FC39">
        <v>0</v>
      </c>
      <c r="FD39">
        <v>1943.220384615385</v>
      </c>
      <c r="FE39">
        <v>-1.134017087626918</v>
      </c>
      <c r="FF39">
        <v>4.0078632511156664</v>
      </c>
      <c r="FG39">
        <v>4313.8888461538463</v>
      </c>
      <c r="FH39">
        <v>15</v>
      </c>
      <c r="FI39">
        <v>1716916580.5999999</v>
      </c>
      <c r="FJ39" t="s">
        <v>518</v>
      </c>
      <c r="FK39">
        <v>1716916577.0999999</v>
      </c>
      <c r="FL39">
        <v>1716916580.5999999</v>
      </c>
      <c r="FM39">
        <v>22</v>
      </c>
      <c r="FN39">
        <v>-2.7E-2</v>
      </c>
      <c r="FO39">
        <v>-5.0000000000000001E-3</v>
      </c>
      <c r="FP39">
        <v>-1.4999999999999999E-2</v>
      </c>
      <c r="FQ39">
        <v>-1.4E-2</v>
      </c>
      <c r="FR39">
        <v>430</v>
      </c>
      <c r="FS39">
        <v>14</v>
      </c>
      <c r="FT39">
        <v>0.05</v>
      </c>
      <c r="FU39">
        <v>0.04</v>
      </c>
      <c r="FV39">
        <v>-18.373190243902439</v>
      </c>
      <c r="FW39">
        <v>0.14962996515677421</v>
      </c>
      <c r="FX39">
        <v>3.1714802305963602E-2</v>
      </c>
      <c r="FY39">
        <v>1</v>
      </c>
      <c r="FZ39">
        <v>410.9404842876308</v>
      </c>
      <c r="GA39">
        <v>0.864079975321419</v>
      </c>
      <c r="GB39">
        <v>6.3382829822472897E-2</v>
      </c>
      <c r="GC39">
        <v>1</v>
      </c>
      <c r="GD39">
        <v>3.240160975609756</v>
      </c>
      <c r="GE39">
        <v>-8.3508710801348807E-3</v>
      </c>
      <c r="GF39">
        <v>1.965059180984375E-3</v>
      </c>
      <c r="GG39">
        <v>1</v>
      </c>
      <c r="GH39">
        <v>3</v>
      </c>
      <c r="GI39">
        <v>3</v>
      </c>
      <c r="GJ39" t="s">
        <v>433</v>
      </c>
      <c r="GK39">
        <v>2.9719000000000002</v>
      </c>
      <c r="GL39">
        <v>2.7391299999999998</v>
      </c>
      <c r="GM39">
        <v>0.10271</v>
      </c>
      <c r="GN39">
        <v>0.10577</v>
      </c>
      <c r="GO39">
        <v>8.5503599999999999E-2</v>
      </c>
      <c r="GP39">
        <v>7.3336600000000002E-2</v>
      </c>
      <c r="GQ39">
        <v>25953.4</v>
      </c>
      <c r="GR39">
        <v>29165.9</v>
      </c>
      <c r="GS39">
        <v>27601.9</v>
      </c>
      <c r="GT39">
        <v>31319.8</v>
      </c>
      <c r="GU39">
        <v>34263.9</v>
      </c>
      <c r="GV39">
        <v>39043.4</v>
      </c>
      <c r="GW39">
        <v>41725.800000000003</v>
      </c>
      <c r="GX39">
        <v>46473.3</v>
      </c>
      <c r="GY39">
        <v>1.4875700000000001</v>
      </c>
      <c r="GZ39">
        <v>1.9632499999999999</v>
      </c>
      <c r="HA39">
        <v>4.7750800000000003E-2</v>
      </c>
      <c r="HB39">
        <v>0</v>
      </c>
      <c r="HC39">
        <v>21.607399999999998</v>
      </c>
      <c r="HD39">
        <v>999.9</v>
      </c>
      <c r="HE39">
        <v>47.4</v>
      </c>
      <c r="HF39">
        <v>27.5</v>
      </c>
      <c r="HG39">
        <v>17.3611</v>
      </c>
      <c r="HH39">
        <v>63.7209</v>
      </c>
      <c r="HI39">
        <v>35.572899999999997</v>
      </c>
      <c r="HJ39">
        <v>1</v>
      </c>
      <c r="HK39">
        <v>-0.12537300000000001</v>
      </c>
      <c r="HL39">
        <v>0.246781</v>
      </c>
      <c r="HM39">
        <v>20.170500000000001</v>
      </c>
      <c r="HN39">
        <v>5.2404999999999999</v>
      </c>
      <c r="HO39">
        <v>11.9261</v>
      </c>
      <c r="HP39">
        <v>4.9974499999999997</v>
      </c>
      <c r="HQ39">
        <v>3.2970000000000002</v>
      </c>
      <c r="HR39">
        <v>9999</v>
      </c>
      <c r="HS39">
        <v>9999</v>
      </c>
      <c r="HT39">
        <v>9999</v>
      </c>
      <c r="HU39">
        <v>999.9</v>
      </c>
      <c r="HV39">
        <v>1.8660699999999999</v>
      </c>
      <c r="HW39">
        <v>1.86829</v>
      </c>
      <c r="HX39">
        <v>1.8653500000000001</v>
      </c>
      <c r="HY39">
        <v>1.8625799999999999</v>
      </c>
      <c r="HZ39">
        <v>1.86313</v>
      </c>
      <c r="IA39">
        <v>1.86435</v>
      </c>
      <c r="IB39">
        <v>1.86233</v>
      </c>
      <c r="IC39">
        <v>1.8702700000000001</v>
      </c>
      <c r="ID39">
        <v>5</v>
      </c>
      <c r="IE39">
        <v>0</v>
      </c>
      <c r="IF39">
        <v>0</v>
      </c>
      <c r="IG39">
        <v>0</v>
      </c>
      <c r="IH39" t="s">
        <v>434</v>
      </c>
      <c r="II39" t="s">
        <v>435</v>
      </c>
      <c r="IJ39" t="s">
        <v>436</v>
      </c>
      <c r="IK39" t="s">
        <v>436</v>
      </c>
      <c r="IL39" t="s">
        <v>436</v>
      </c>
      <c r="IM39" t="s">
        <v>436</v>
      </c>
      <c r="IN39">
        <v>0</v>
      </c>
      <c r="IO39">
        <v>100</v>
      </c>
      <c r="IP39">
        <v>100</v>
      </c>
      <c r="IQ39">
        <v>-1.4999999999999999E-2</v>
      </c>
      <c r="IR39">
        <v>-1.4E-2</v>
      </c>
      <c r="IS39">
        <v>1.1449999999967989E-2</v>
      </c>
      <c r="IT39">
        <v>0</v>
      </c>
      <c r="IU39">
        <v>0</v>
      </c>
      <c r="IV39">
        <v>0</v>
      </c>
      <c r="IW39">
        <v>-8.8333333333370234E-3</v>
      </c>
      <c r="IX39">
        <v>0</v>
      </c>
      <c r="IY39">
        <v>0</v>
      </c>
      <c r="IZ39">
        <v>0</v>
      </c>
      <c r="JA39">
        <v>-1</v>
      </c>
      <c r="JB39">
        <v>-1</v>
      </c>
      <c r="JC39">
        <v>-1</v>
      </c>
      <c r="JD39">
        <v>-1</v>
      </c>
      <c r="JE39">
        <v>4.5999999999999996</v>
      </c>
      <c r="JF39">
        <v>4.5</v>
      </c>
      <c r="JG39">
        <v>0.159912</v>
      </c>
      <c r="JH39">
        <v>4.99878</v>
      </c>
      <c r="JI39">
        <v>1.3476600000000001</v>
      </c>
      <c r="JJ39">
        <v>2.2595200000000002</v>
      </c>
      <c r="JK39">
        <v>1.4489700000000001</v>
      </c>
      <c r="JL39">
        <v>2.3889200000000002</v>
      </c>
      <c r="JM39">
        <v>32.399099999999997</v>
      </c>
      <c r="JN39">
        <v>24.026199999999999</v>
      </c>
      <c r="JO39">
        <v>2</v>
      </c>
      <c r="JP39">
        <v>263.50299999999999</v>
      </c>
      <c r="JQ39">
        <v>501.52699999999999</v>
      </c>
      <c r="JR39">
        <v>21.999300000000002</v>
      </c>
      <c r="JS39">
        <v>25.509599999999999</v>
      </c>
      <c r="JT39">
        <v>30.0001</v>
      </c>
      <c r="JU39">
        <v>25.4023</v>
      </c>
      <c r="JV39">
        <v>25.4665</v>
      </c>
      <c r="JW39">
        <v>-1</v>
      </c>
      <c r="JX39">
        <v>32.973999999999997</v>
      </c>
      <c r="JY39">
        <v>51.237699999999997</v>
      </c>
      <c r="JZ39">
        <v>22</v>
      </c>
      <c r="KA39">
        <v>400</v>
      </c>
      <c r="KB39">
        <v>13.7835</v>
      </c>
      <c r="KC39">
        <v>102.871</v>
      </c>
      <c r="KD39">
        <v>102.696</v>
      </c>
    </row>
    <row r="40" spans="1:290" x14ac:dyDescent="0.35">
      <c r="A40">
        <v>22</v>
      </c>
      <c r="B40">
        <v>1716916859.0999999</v>
      </c>
      <c r="C40">
        <v>6600.5</v>
      </c>
      <c r="D40" t="s">
        <v>519</v>
      </c>
      <c r="E40" t="s">
        <v>520</v>
      </c>
      <c r="F40">
        <v>15</v>
      </c>
      <c r="G40">
        <v>1716916851.349999</v>
      </c>
      <c r="H40">
        <f t="shared" si="0"/>
        <v>2.7780578692977315E-3</v>
      </c>
      <c r="I40">
        <f t="shared" si="1"/>
        <v>2.7780578692977316</v>
      </c>
      <c r="J40">
        <f t="shared" si="2"/>
        <v>14.249827892980857</v>
      </c>
      <c r="K40">
        <f t="shared" si="3"/>
        <v>413.27949999999993</v>
      </c>
      <c r="L40">
        <f t="shared" si="4"/>
        <v>316.61095055258556</v>
      </c>
      <c r="M40">
        <f t="shared" si="5"/>
        <v>31.894317247946706</v>
      </c>
      <c r="N40">
        <f t="shared" si="6"/>
        <v>41.632380251116828</v>
      </c>
      <c r="O40">
        <f t="shared" si="7"/>
        <v>0.26336263032684032</v>
      </c>
      <c r="P40">
        <f t="shared" si="8"/>
        <v>2.9406386903256627</v>
      </c>
      <c r="Q40">
        <f t="shared" si="9"/>
        <v>0.25092553007376878</v>
      </c>
      <c r="R40">
        <f t="shared" si="10"/>
        <v>0.15789692650995463</v>
      </c>
      <c r="S40">
        <f t="shared" si="11"/>
        <v>77.17598931373405</v>
      </c>
      <c r="T40">
        <f t="shared" si="12"/>
        <v>22.890543361741905</v>
      </c>
      <c r="U40">
        <f t="shared" si="13"/>
        <v>22.890543361741905</v>
      </c>
      <c r="V40">
        <f t="shared" si="14"/>
        <v>2.8010952091803412</v>
      </c>
      <c r="W40">
        <f t="shared" si="15"/>
        <v>60.096507624420084</v>
      </c>
      <c r="X40">
        <f t="shared" si="16"/>
        <v>1.7107915616469507</v>
      </c>
      <c r="Y40">
        <f t="shared" si="17"/>
        <v>2.8467404001888696</v>
      </c>
      <c r="Z40">
        <f t="shared" si="18"/>
        <v>1.0903036475333905</v>
      </c>
      <c r="AA40">
        <f t="shared" si="19"/>
        <v>-122.51235203602995</v>
      </c>
      <c r="AB40">
        <f t="shared" si="20"/>
        <v>42.346469815113331</v>
      </c>
      <c r="AC40">
        <f t="shared" si="21"/>
        <v>2.9858503806291097</v>
      </c>
      <c r="AD40">
        <f t="shared" si="22"/>
        <v>-4.0425265534693722E-3</v>
      </c>
      <c r="AE40">
        <f t="shared" si="23"/>
        <v>14.18450681693302</v>
      </c>
      <c r="AF40">
        <f t="shared" si="24"/>
        <v>2.7803597095920467</v>
      </c>
      <c r="AG40">
        <f t="shared" si="25"/>
        <v>14.249827892980857</v>
      </c>
      <c r="AH40">
        <v>437.70635468401019</v>
      </c>
      <c r="AI40">
        <v>420.38213939393933</v>
      </c>
      <c r="AJ40">
        <v>-5.4701734595797823E-5</v>
      </c>
      <c r="AK40">
        <v>67.056673801058196</v>
      </c>
      <c r="AL40">
        <f t="shared" si="26"/>
        <v>2.7780578692977316</v>
      </c>
      <c r="AM40">
        <v>13.70614806642689</v>
      </c>
      <c r="AN40">
        <v>16.980810909090909</v>
      </c>
      <c r="AO40">
        <v>-6.1854675619897612E-6</v>
      </c>
      <c r="AP40">
        <v>78.09985839969147</v>
      </c>
      <c r="AQ40">
        <v>215</v>
      </c>
      <c r="AR40">
        <v>43</v>
      </c>
      <c r="AS40">
        <f t="shared" si="27"/>
        <v>1</v>
      </c>
      <c r="AT40">
        <f t="shared" si="28"/>
        <v>0</v>
      </c>
      <c r="AU40">
        <f t="shared" si="29"/>
        <v>53902.586824572121</v>
      </c>
      <c r="AV40" t="s">
        <v>477</v>
      </c>
      <c r="AW40">
        <v>10178.9</v>
      </c>
      <c r="AX40">
        <v>1410.533076923077</v>
      </c>
      <c r="AY40">
        <v>6595.86</v>
      </c>
      <c r="AZ40">
        <f t="shared" si="30"/>
        <v>0.78614872405977732</v>
      </c>
      <c r="BA40">
        <v>-1.985708394971808</v>
      </c>
      <c r="BB40" t="s">
        <v>521</v>
      </c>
      <c r="BC40">
        <v>10150.9</v>
      </c>
      <c r="BD40">
        <v>1938.3273076923081</v>
      </c>
      <c r="BE40">
        <v>4733.76</v>
      </c>
      <c r="BF40">
        <f t="shared" si="31"/>
        <v>0.59053114063824363</v>
      </c>
      <c r="BG40">
        <v>0.5</v>
      </c>
      <c r="BH40">
        <f t="shared" si="32"/>
        <v>336.59787832353373</v>
      </c>
      <c r="BI40">
        <f t="shared" si="33"/>
        <v>14.249827892980857</v>
      </c>
      <c r="BJ40">
        <f t="shared" si="34"/>
        <v>99.38576451140456</v>
      </c>
      <c r="BK40">
        <f t="shared" si="35"/>
        <v>4.8234220515042191E-2</v>
      </c>
      <c r="BL40">
        <f t="shared" si="36"/>
        <v>0.39336595011153913</v>
      </c>
      <c r="BM40">
        <f t="shared" si="37"/>
        <v>1301.0835714826896</v>
      </c>
      <c r="BN40" t="s">
        <v>431</v>
      </c>
      <c r="BO40">
        <v>0</v>
      </c>
      <c r="BP40">
        <f t="shared" si="38"/>
        <v>1301.0835714826896</v>
      </c>
      <c r="BQ40">
        <f t="shared" si="39"/>
        <v>0.72514796451812313</v>
      </c>
      <c r="BR40">
        <f t="shared" si="40"/>
        <v>0.81435950941497126</v>
      </c>
      <c r="BS40">
        <f t="shared" si="41"/>
        <v>0.35168623739632404</v>
      </c>
      <c r="BT40">
        <f t="shared" si="42"/>
        <v>0.84118020135665161</v>
      </c>
      <c r="BU40">
        <f t="shared" si="43"/>
        <v>0.3591094693977458</v>
      </c>
      <c r="BV40">
        <f t="shared" si="44"/>
        <v>0.54663099197729292</v>
      </c>
      <c r="BW40">
        <f t="shared" si="45"/>
        <v>0.45336900802270708</v>
      </c>
      <c r="DF40">
        <f t="shared" si="46"/>
        <v>400.01326666666671</v>
      </c>
      <c r="DG40">
        <f t="shared" si="47"/>
        <v>336.59787832353373</v>
      </c>
      <c r="DH40">
        <f t="shared" si="48"/>
        <v>0.84146678716039336</v>
      </c>
      <c r="DI40">
        <f t="shared" si="49"/>
        <v>0.19293357432078681</v>
      </c>
      <c r="DJ40">
        <v>1716916851.349999</v>
      </c>
      <c r="DK40">
        <v>413.27949999999993</v>
      </c>
      <c r="DL40">
        <v>431.66609999999997</v>
      </c>
      <c r="DM40">
        <v>16.982816666666661</v>
      </c>
      <c r="DN40">
        <v>13.705486666666671</v>
      </c>
      <c r="DO40">
        <v>413.24049999999988</v>
      </c>
      <c r="DP40">
        <v>16.994816666666669</v>
      </c>
      <c r="DQ40">
        <v>500.37220000000002</v>
      </c>
      <c r="DR40">
        <v>100.6366</v>
      </c>
      <c r="DS40">
        <v>0.10002074</v>
      </c>
      <c r="DT40">
        <v>23.157653333333339</v>
      </c>
      <c r="DU40">
        <v>22.388723333333331</v>
      </c>
      <c r="DV40">
        <v>999.9000000000002</v>
      </c>
      <c r="DW40">
        <v>0</v>
      </c>
      <c r="DX40">
        <v>0</v>
      </c>
      <c r="DY40">
        <v>9999.6913333333323</v>
      </c>
      <c r="DZ40">
        <v>0</v>
      </c>
      <c r="EA40">
        <v>1.5289399999999999E-3</v>
      </c>
      <c r="EB40">
        <v>-18.440596666666661</v>
      </c>
      <c r="EC40">
        <v>420.36369999999988</v>
      </c>
      <c r="ED40">
        <v>437.6645333333334</v>
      </c>
      <c r="EE40">
        <v>3.2755450000000002</v>
      </c>
      <c r="EF40">
        <v>431.66609999999997</v>
      </c>
      <c r="EG40">
        <v>13.705486666666671</v>
      </c>
      <c r="EH40">
        <v>1.7089136666666671</v>
      </c>
      <c r="EI40">
        <v>1.3792746666666671</v>
      </c>
      <c r="EJ40">
        <v>14.977626666666669</v>
      </c>
      <c r="EK40">
        <v>11.691663333333331</v>
      </c>
      <c r="EL40">
        <v>400.01326666666671</v>
      </c>
      <c r="EM40">
        <v>0.94999436666666659</v>
      </c>
      <c r="EN40">
        <v>5.0005456666666663E-2</v>
      </c>
      <c r="EO40">
        <v>0</v>
      </c>
      <c r="EP40">
        <v>1938.3330000000001</v>
      </c>
      <c r="EQ40">
        <v>8.9714700000000018</v>
      </c>
      <c r="ER40">
        <v>4292.9553333333333</v>
      </c>
      <c r="ES40">
        <v>3345.8763333333341</v>
      </c>
      <c r="ET40">
        <v>35.891299999999987</v>
      </c>
      <c r="EU40">
        <v>39.420533333333317</v>
      </c>
      <c r="EV40">
        <v>37.285200000000003</v>
      </c>
      <c r="EW40">
        <v>40.176799999999993</v>
      </c>
      <c r="EX40">
        <v>39.320700000000002</v>
      </c>
      <c r="EY40">
        <v>371.4876666666666</v>
      </c>
      <c r="EZ40">
        <v>19.558</v>
      </c>
      <c r="FA40">
        <v>0</v>
      </c>
      <c r="FB40">
        <v>299.39999985694891</v>
      </c>
      <c r="FC40">
        <v>0</v>
      </c>
      <c r="FD40">
        <v>1938.3273076923081</v>
      </c>
      <c r="FE40">
        <v>-1.9326495744781531</v>
      </c>
      <c r="FF40">
        <v>1.7275214523065321</v>
      </c>
      <c r="FG40">
        <v>4293.0473076923072</v>
      </c>
      <c r="FH40">
        <v>15</v>
      </c>
      <c r="FI40">
        <v>1716916883.5999999</v>
      </c>
      <c r="FJ40" t="s">
        <v>522</v>
      </c>
      <c r="FK40">
        <v>1716916882.0999999</v>
      </c>
      <c r="FL40">
        <v>1716916883.5999999</v>
      </c>
      <c r="FM40">
        <v>23</v>
      </c>
      <c r="FN40">
        <v>5.5E-2</v>
      </c>
      <c r="FO40">
        <v>1E-3</v>
      </c>
      <c r="FP40">
        <v>3.9E-2</v>
      </c>
      <c r="FQ40">
        <v>-1.2E-2</v>
      </c>
      <c r="FR40">
        <v>432</v>
      </c>
      <c r="FS40">
        <v>14</v>
      </c>
      <c r="FT40">
        <v>0.06</v>
      </c>
      <c r="FU40">
        <v>0.03</v>
      </c>
      <c r="FV40">
        <v>-18.442350000000001</v>
      </c>
      <c r="FW40">
        <v>1.6583864915591471E-2</v>
      </c>
      <c r="FX40">
        <v>1.9784779503446509E-2</v>
      </c>
      <c r="FY40">
        <v>1</v>
      </c>
      <c r="FZ40">
        <v>413.2205003090279</v>
      </c>
      <c r="GA40">
        <v>0.35980661184892282</v>
      </c>
      <c r="GB40">
        <v>2.888786971408204E-2</v>
      </c>
      <c r="GC40">
        <v>1</v>
      </c>
      <c r="GD40">
        <v>3.2755292499999999</v>
      </c>
      <c r="GE40">
        <v>3.169643527203541E-3</v>
      </c>
      <c r="GF40">
        <v>1.0453979804361691E-3</v>
      </c>
      <c r="GG40">
        <v>1</v>
      </c>
      <c r="GH40">
        <v>3</v>
      </c>
      <c r="GI40">
        <v>3</v>
      </c>
      <c r="GJ40" t="s">
        <v>433</v>
      </c>
      <c r="GK40">
        <v>2.9716900000000002</v>
      </c>
      <c r="GL40">
        <v>2.7391899999999998</v>
      </c>
      <c r="GM40">
        <v>0.10313799999999999</v>
      </c>
      <c r="GN40">
        <v>0.106215</v>
      </c>
      <c r="GO40">
        <v>8.53685E-2</v>
      </c>
      <c r="GP40">
        <v>7.3015999999999998E-2</v>
      </c>
      <c r="GQ40">
        <v>25939.7</v>
      </c>
      <c r="GR40">
        <v>29149.7</v>
      </c>
      <c r="GS40">
        <v>27600.5</v>
      </c>
      <c r="GT40">
        <v>31317.9</v>
      </c>
      <c r="GU40">
        <v>34267.599999999999</v>
      </c>
      <c r="GV40">
        <v>39055.199999999997</v>
      </c>
      <c r="GW40">
        <v>41724.1</v>
      </c>
      <c r="GX40">
        <v>46471.199999999997</v>
      </c>
      <c r="GY40">
        <v>1.4903</v>
      </c>
      <c r="GZ40">
        <v>1.9629700000000001</v>
      </c>
      <c r="HA40">
        <v>4.7043000000000001E-2</v>
      </c>
      <c r="HB40">
        <v>0</v>
      </c>
      <c r="HC40">
        <v>21.613399999999999</v>
      </c>
      <c r="HD40">
        <v>999.9</v>
      </c>
      <c r="HE40">
        <v>47</v>
      </c>
      <c r="HF40">
        <v>27.6</v>
      </c>
      <c r="HG40">
        <v>17.315300000000001</v>
      </c>
      <c r="HH40">
        <v>63.930999999999997</v>
      </c>
      <c r="HI40">
        <v>35.336500000000001</v>
      </c>
      <c r="HJ40">
        <v>1</v>
      </c>
      <c r="HK40">
        <v>-0.124764</v>
      </c>
      <c r="HL40">
        <v>0.22687399999999999</v>
      </c>
      <c r="HM40">
        <v>20.170500000000001</v>
      </c>
      <c r="HN40">
        <v>5.2416999999999998</v>
      </c>
      <c r="HO40">
        <v>11.9261</v>
      </c>
      <c r="HP40">
        <v>4.9975500000000004</v>
      </c>
      <c r="HQ40">
        <v>3.2970000000000002</v>
      </c>
      <c r="HR40">
        <v>9999</v>
      </c>
      <c r="HS40">
        <v>9999</v>
      </c>
      <c r="HT40">
        <v>9999</v>
      </c>
      <c r="HU40">
        <v>999.9</v>
      </c>
      <c r="HV40">
        <v>1.8661300000000001</v>
      </c>
      <c r="HW40">
        <v>1.86829</v>
      </c>
      <c r="HX40">
        <v>1.8653500000000001</v>
      </c>
      <c r="HY40">
        <v>1.8626400000000001</v>
      </c>
      <c r="HZ40">
        <v>1.8631599999999999</v>
      </c>
      <c r="IA40">
        <v>1.8643799999999999</v>
      </c>
      <c r="IB40">
        <v>1.86233</v>
      </c>
      <c r="IC40">
        <v>1.8702700000000001</v>
      </c>
      <c r="ID40">
        <v>5</v>
      </c>
      <c r="IE40">
        <v>0</v>
      </c>
      <c r="IF40">
        <v>0</v>
      </c>
      <c r="IG40">
        <v>0</v>
      </c>
      <c r="IH40" t="s">
        <v>434</v>
      </c>
      <c r="II40" t="s">
        <v>435</v>
      </c>
      <c r="IJ40" t="s">
        <v>436</v>
      </c>
      <c r="IK40" t="s">
        <v>436</v>
      </c>
      <c r="IL40" t="s">
        <v>436</v>
      </c>
      <c r="IM40" t="s">
        <v>436</v>
      </c>
      <c r="IN40">
        <v>0</v>
      </c>
      <c r="IO40">
        <v>100</v>
      </c>
      <c r="IP40">
        <v>100</v>
      </c>
      <c r="IQ40">
        <v>3.9E-2</v>
      </c>
      <c r="IR40">
        <v>-1.2E-2</v>
      </c>
      <c r="IS40">
        <v>-1.4999999999986359E-2</v>
      </c>
      <c r="IT40">
        <v>0</v>
      </c>
      <c r="IU40">
        <v>0</v>
      </c>
      <c r="IV40">
        <v>0</v>
      </c>
      <c r="IW40">
        <v>-1.3780952380951559E-2</v>
      </c>
      <c r="IX40">
        <v>0</v>
      </c>
      <c r="IY40">
        <v>0</v>
      </c>
      <c r="IZ40">
        <v>0</v>
      </c>
      <c r="JA40">
        <v>-1</v>
      </c>
      <c r="JB40">
        <v>-1</v>
      </c>
      <c r="JC40">
        <v>-1</v>
      </c>
      <c r="JD40">
        <v>-1</v>
      </c>
      <c r="JE40">
        <v>4.7</v>
      </c>
      <c r="JF40">
        <v>4.5999999999999996</v>
      </c>
      <c r="JG40">
        <v>0.159912</v>
      </c>
      <c r="JH40">
        <v>4.99878</v>
      </c>
      <c r="JI40">
        <v>1.3464400000000001</v>
      </c>
      <c r="JJ40">
        <v>2.2595200000000002</v>
      </c>
      <c r="JK40">
        <v>1.4489700000000001</v>
      </c>
      <c r="JL40">
        <v>2.4523899999999998</v>
      </c>
      <c r="JM40">
        <v>32.421199999999999</v>
      </c>
      <c r="JN40">
        <v>24.035</v>
      </c>
      <c r="JO40">
        <v>2</v>
      </c>
      <c r="JP40">
        <v>264.54399999999998</v>
      </c>
      <c r="JQ40">
        <v>501.40199999999999</v>
      </c>
      <c r="JR40">
        <v>22.0002</v>
      </c>
      <c r="JS40">
        <v>25.515999999999998</v>
      </c>
      <c r="JT40">
        <v>30.0001</v>
      </c>
      <c r="JU40">
        <v>25.410299999999999</v>
      </c>
      <c r="JV40">
        <v>25.472899999999999</v>
      </c>
      <c r="JW40">
        <v>-1</v>
      </c>
      <c r="JX40">
        <v>33.1646</v>
      </c>
      <c r="JY40">
        <v>50.378300000000003</v>
      </c>
      <c r="JZ40">
        <v>22</v>
      </c>
      <c r="KA40">
        <v>400</v>
      </c>
      <c r="KB40">
        <v>13.7364</v>
      </c>
      <c r="KC40">
        <v>102.867</v>
      </c>
      <c r="KD40">
        <v>102.691</v>
      </c>
    </row>
    <row r="41" spans="1:290" x14ac:dyDescent="0.35">
      <c r="A41">
        <v>23</v>
      </c>
      <c r="B41">
        <v>1716917458.5999999</v>
      </c>
      <c r="C41">
        <v>7200</v>
      </c>
      <c r="D41" t="s">
        <v>523</v>
      </c>
      <c r="E41" t="s">
        <v>524</v>
      </c>
      <c r="F41">
        <v>15</v>
      </c>
      <c r="G41">
        <v>1716917450.599999</v>
      </c>
      <c r="H41">
        <f t="shared" si="0"/>
        <v>2.7908466142105562E-3</v>
      </c>
      <c r="I41">
        <f t="shared" si="1"/>
        <v>2.7908466142105564</v>
      </c>
      <c r="J41">
        <f t="shared" si="2"/>
        <v>14.139896252264402</v>
      </c>
      <c r="K41">
        <f t="shared" si="3"/>
        <v>415.83406451612899</v>
      </c>
      <c r="L41">
        <f t="shared" si="4"/>
        <v>320.18351320774866</v>
      </c>
      <c r="M41">
        <f t="shared" si="5"/>
        <v>32.254637995986677</v>
      </c>
      <c r="N41">
        <f t="shared" si="6"/>
        <v>41.890280617493445</v>
      </c>
      <c r="O41">
        <f t="shared" si="7"/>
        <v>0.26452829017655027</v>
      </c>
      <c r="P41">
        <f t="shared" si="8"/>
        <v>2.9401793038590993</v>
      </c>
      <c r="Q41">
        <f t="shared" si="9"/>
        <v>0.25198180886454097</v>
      </c>
      <c r="R41">
        <f t="shared" si="10"/>
        <v>0.15856628244369167</v>
      </c>
      <c r="S41">
        <f t="shared" si="11"/>
        <v>77.163768756109434</v>
      </c>
      <c r="T41">
        <f t="shared" si="12"/>
        <v>22.906046226522768</v>
      </c>
      <c r="U41">
        <f t="shared" si="13"/>
        <v>22.906046226522768</v>
      </c>
      <c r="V41">
        <f t="shared" si="14"/>
        <v>2.8037268098855685</v>
      </c>
      <c r="W41">
        <f t="shared" si="15"/>
        <v>60.105509835069512</v>
      </c>
      <c r="X41">
        <f t="shared" si="16"/>
        <v>1.7130073048907528</v>
      </c>
      <c r="Y41">
        <f t="shared" si="17"/>
        <v>2.8500004568487523</v>
      </c>
      <c r="Z41">
        <f t="shared" si="18"/>
        <v>1.0907195049948157</v>
      </c>
      <c r="AA41">
        <f t="shared" si="19"/>
        <v>-123.07633568668552</v>
      </c>
      <c r="AB41">
        <f t="shared" si="20"/>
        <v>42.883689445564045</v>
      </c>
      <c r="AC41">
        <f t="shared" si="21"/>
        <v>3.0247299445172775</v>
      </c>
      <c r="AD41">
        <f t="shared" si="22"/>
        <v>-4.1475404947703964E-3</v>
      </c>
      <c r="AE41">
        <f t="shared" si="23"/>
        <v>14.127211596148596</v>
      </c>
      <c r="AF41">
        <f t="shared" si="24"/>
        <v>2.7921960152811125</v>
      </c>
      <c r="AG41">
        <f t="shared" si="25"/>
        <v>14.139896252264402</v>
      </c>
      <c r="AH41">
        <v>440.19917053357108</v>
      </c>
      <c r="AI41">
        <v>423.01353939393931</v>
      </c>
      <c r="AJ41">
        <v>-9.8753404797608858E-4</v>
      </c>
      <c r="AK41">
        <v>67.057806966538564</v>
      </c>
      <c r="AL41">
        <f t="shared" si="26"/>
        <v>2.7908466142105564</v>
      </c>
      <c r="AM41">
        <v>13.71368046669901</v>
      </c>
      <c r="AN41">
        <v>17.00331818181818</v>
      </c>
      <c r="AO41">
        <v>-1.2414376264806539E-6</v>
      </c>
      <c r="AP41">
        <v>78.106244726277325</v>
      </c>
      <c r="AQ41">
        <v>214</v>
      </c>
      <c r="AR41">
        <v>43</v>
      </c>
      <c r="AS41">
        <f t="shared" si="27"/>
        <v>1</v>
      </c>
      <c r="AT41">
        <f t="shared" si="28"/>
        <v>0</v>
      </c>
      <c r="AU41">
        <f t="shared" si="29"/>
        <v>53885.660547355918</v>
      </c>
      <c r="AV41" t="s">
        <v>477</v>
      </c>
      <c r="AW41">
        <v>10178.9</v>
      </c>
      <c r="AX41">
        <v>1410.533076923077</v>
      </c>
      <c r="AY41">
        <v>6595.86</v>
      </c>
      <c r="AZ41">
        <f t="shared" si="30"/>
        <v>0.78614872405977732</v>
      </c>
      <c r="BA41">
        <v>-1.985708394971808</v>
      </c>
      <c r="BB41" t="s">
        <v>525</v>
      </c>
      <c r="BC41">
        <v>10148</v>
      </c>
      <c r="BD41">
        <v>1928.477692307692</v>
      </c>
      <c r="BE41">
        <v>4673.68</v>
      </c>
      <c r="BF41">
        <f t="shared" si="31"/>
        <v>0.58737489680344135</v>
      </c>
      <c r="BG41">
        <v>0.5</v>
      </c>
      <c r="BH41">
        <f t="shared" si="32"/>
        <v>336.54376921676442</v>
      </c>
      <c r="BI41">
        <f t="shared" si="33"/>
        <v>14.139896252264402</v>
      </c>
      <c r="BJ41">
        <f t="shared" si="34"/>
        <v>98.838680856769088</v>
      </c>
      <c r="BK41">
        <f t="shared" si="35"/>
        <v>4.7915326689200628E-2</v>
      </c>
      <c r="BL41">
        <f t="shared" si="36"/>
        <v>0.41127762277263297</v>
      </c>
      <c r="BM41">
        <f t="shared" si="37"/>
        <v>1296.5027501797172</v>
      </c>
      <c r="BN41" t="s">
        <v>431</v>
      </c>
      <c r="BO41">
        <v>0</v>
      </c>
      <c r="BP41">
        <f t="shared" si="38"/>
        <v>1296.5027501797172</v>
      </c>
      <c r="BQ41">
        <f t="shared" si="39"/>
        <v>0.72259488236684644</v>
      </c>
      <c r="BR41">
        <f t="shared" si="40"/>
        <v>0.81286888564655424</v>
      </c>
      <c r="BS41">
        <f t="shared" si="41"/>
        <v>0.36271945999964172</v>
      </c>
      <c r="BT41">
        <f t="shared" si="42"/>
        <v>0.84127450354082467</v>
      </c>
      <c r="BU41">
        <f t="shared" si="43"/>
        <v>0.37069600982061057</v>
      </c>
      <c r="BV41">
        <f t="shared" si="44"/>
        <v>0.54648635552281521</v>
      </c>
      <c r="BW41">
        <f t="shared" si="45"/>
        <v>0.45351364447718479</v>
      </c>
      <c r="DF41">
        <f t="shared" si="46"/>
        <v>399.94883870967749</v>
      </c>
      <c r="DG41">
        <f t="shared" si="47"/>
        <v>336.54376921676442</v>
      </c>
      <c r="DH41">
        <f t="shared" si="48"/>
        <v>0.84146704939193795</v>
      </c>
      <c r="DI41">
        <f t="shared" si="49"/>
        <v>0.19293409878387607</v>
      </c>
      <c r="DJ41">
        <v>1716917450.599999</v>
      </c>
      <c r="DK41">
        <v>415.83406451612899</v>
      </c>
      <c r="DL41">
        <v>434.16641935483881</v>
      </c>
      <c r="DM41">
        <v>17.004583870967739</v>
      </c>
      <c r="DN41">
        <v>13.71336774193548</v>
      </c>
      <c r="DO41">
        <v>415.81606451612902</v>
      </c>
      <c r="DP41">
        <v>17.015583870967738</v>
      </c>
      <c r="DQ41">
        <v>500.37112903225812</v>
      </c>
      <c r="DR41">
        <v>100.6379677419355</v>
      </c>
      <c r="DS41">
        <v>0.1000049064516129</v>
      </c>
      <c r="DT41">
        <v>23.176587096774199</v>
      </c>
      <c r="DU41">
        <v>22.391816129032261</v>
      </c>
      <c r="DV41">
        <v>999.90000000000032</v>
      </c>
      <c r="DW41">
        <v>0</v>
      </c>
      <c r="DX41">
        <v>0</v>
      </c>
      <c r="DY41">
        <v>9996.9422580645169</v>
      </c>
      <c r="DZ41">
        <v>0</v>
      </c>
      <c r="EA41">
        <v>1.5289399999999999E-3</v>
      </c>
      <c r="EB41">
        <v>-18.310838709677419</v>
      </c>
      <c r="EC41">
        <v>423.04887096774189</v>
      </c>
      <c r="ED41">
        <v>440.20309677419351</v>
      </c>
      <c r="EE41">
        <v>3.2899025806451618</v>
      </c>
      <c r="EF41">
        <v>434.16641935483881</v>
      </c>
      <c r="EG41">
        <v>13.71336774193548</v>
      </c>
      <c r="EH41">
        <v>1.7111754838709681</v>
      </c>
      <c r="EI41">
        <v>1.3800858064516131</v>
      </c>
      <c r="EJ41">
        <v>14.998180645161289</v>
      </c>
      <c r="EK41">
        <v>11.700574193548389</v>
      </c>
      <c r="EL41">
        <v>399.94883870967749</v>
      </c>
      <c r="EM41">
        <v>0.94997312903225795</v>
      </c>
      <c r="EN41">
        <v>5.00268064516129E-2</v>
      </c>
      <c r="EO41">
        <v>0</v>
      </c>
      <c r="EP41">
        <v>1928.4641935483869</v>
      </c>
      <c r="EQ41">
        <v>8.9714700000000018</v>
      </c>
      <c r="ER41">
        <v>4268.9212903225807</v>
      </c>
      <c r="ES41">
        <v>3345.304193548388</v>
      </c>
      <c r="ET41">
        <v>36.463516129032257</v>
      </c>
      <c r="EU41">
        <v>40.322387096774193</v>
      </c>
      <c r="EV41">
        <v>37.888838709677408</v>
      </c>
      <c r="EW41">
        <v>41.739741935483863</v>
      </c>
      <c r="EX41">
        <v>40.025903225806438</v>
      </c>
      <c r="EY41">
        <v>371.41741935483873</v>
      </c>
      <c r="EZ41">
        <v>19.558064516129019</v>
      </c>
      <c r="FA41">
        <v>0</v>
      </c>
      <c r="FB41">
        <v>598.59999990463257</v>
      </c>
      <c r="FC41">
        <v>0</v>
      </c>
      <c r="FD41">
        <v>1928.477692307692</v>
      </c>
      <c r="FE41">
        <v>-1.5870085435859009</v>
      </c>
      <c r="FF41">
        <v>0.63829062371473144</v>
      </c>
      <c r="FG41">
        <v>4268.960384615385</v>
      </c>
      <c r="FH41">
        <v>15</v>
      </c>
      <c r="FI41">
        <v>1716917486</v>
      </c>
      <c r="FJ41" t="s">
        <v>526</v>
      </c>
      <c r="FK41">
        <v>1716917480</v>
      </c>
      <c r="FL41">
        <v>1716917486</v>
      </c>
      <c r="FM41">
        <v>24</v>
      </c>
      <c r="FN41">
        <v>-2.1000000000000001E-2</v>
      </c>
      <c r="FO41">
        <v>1E-3</v>
      </c>
      <c r="FP41">
        <v>1.7999999999999999E-2</v>
      </c>
      <c r="FQ41">
        <v>-1.0999999999999999E-2</v>
      </c>
      <c r="FR41">
        <v>434</v>
      </c>
      <c r="FS41">
        <v>14</v>
      </c>
      <c r="FT41">
        <v>0.09</v>
      </c>
      <c r="FU41">
        <v>0.03</v>
      </c>
      <c r="FV41">
        <v>-18.309225000000001</v>
      </c>
      <c r="FW41">
        <v>-0.15534934333951961</v>
      </c>
      <c r="FX41">
        <v>2.6597093356229728E-2</v>
      </c>
      <c r="FY41">
        <v>1</v>
      </c>
      <c r="FZ41">
        <v>415.85714555865769</v>
      </c>
      <c r="GA41">
        <v>-0.35162936517705767</v>
      </c>
      <c r="GB41">
        <v>3.2207139819742311E-2</v>
      </c>
      <c r="GC41">
        <v>1</v>
      </c>
      <c r="GD41">
        <v>3.289571</v>
      </c>
      <c r="GE41">
        <v>7.0367729831021736E-3</v>
      </c>
      <c r="GF41">
        <v>1.15395797150504E-3</v>
      </c>
      <c r="GG41">
        <v>1</v>
      </c>
      <c r="GH41">
        <v>3</v>
      </c>
      <c r="GI41">
        <v>3</v>
      </c>
      <c r="GJ41" t="s">
        <v>433</v>
      </c>
      <c r="GK41">
        <v>2.9712499999999999</v>
      </c>
      <c r="GL41">
        <v>2.7391299999999998</v>
      </c>
      <c r="GM41">
        <v>0.10362499999999999</v>
      </c>
      <c r="GN41">
        <v>0.106666</v>
      </c>
      <c r="GO41">
        <v>8.5448700000000002E-2</v>
      </c>
      <c r="GP41">
        <v>7.3048000000000002E-2</v>
      </c>
      <c r="GQ41">
        <v>25924.400000000001</v>
      </c>
      <c r="GR41">
        <v>29133.3</v>
      </c>
      <c r="GS41">
        <v>27599.200000000001</v>
      </c>
      <c r="GT41">
        <v>31316.1</v>
      </c>
      <c r="GU41">
        <v>34263.800000000003</v>
      </c>
      <c r="GV41">
        <v>39052</v>
      </c>
      <c r="GW41">
        <v>41723.1</v>
      </c>
      <c r="GX41">
        <v>46469</v>
      </c>
      <c r="GY41">
        <v>1.49193</v>
      </c>
      <c r="GZ41">
        <v>1.9626999999999999</v>
      </c>
      <c r="HA41">
        <v>4.7300000000000002E-2</v>
      </c>
      <c r="HB41">
        <v>0</v>
      </c>
      <c r="HC41">
        <v>21.6129</v>
      </c>
      <c r="HD41">
        <v>999.9</v>
      </c>
      <c r="HE41">
        <v>46.4</v>
      </c>
      <c r="HF41">
        <v>27.7</v>
      </c>
      <c r="HG41">
        <v>17.1907</v>
      </c>
      <c r="HH41">
        <v>63.761000000000003</v>
      </c>
      <c r="HI41">
        <v>36.650599999999997</v>
      </c>
      <c r="HJ41">
        <v>1</v>
      </c>
      <c r="HK41">
        <v>-0.126164</v>
      </c>
      <c r="HL41">
        <v>0.264461</v>
      </c>
      <c r="HM41">
        <v>20.1708</v>
      </c>
      <c r="HN41">
        <v>5.24125</v>
      </c>
      <c r="HO41">
        <v>11.9261</v>
      </c>
      <c r="HP41">
        <v>4.9972500000000002</v>
      </c>
      <c r="HQ41">
        <v>3.2970000000000002</v>
      </c>
      <c r="HR41">
        <v>9999</v>
      </c>
      <c r="HS41">
        <v>9999</v>
      </c>
      <c r="HT41">
        <v>9999</v>
      </c>
      <c r="HU41">
        <v>999.9</v>
      </c>
      <c r="HV41">
        <v>1.8661399999999999</v>
      </c>
      <c r="HW41">
        <v>1.8683000000000001</v>
      </c>
      <c r="HX41">
        <v>1.86538</v>
      </c>
      <c r="HY41">
        <v>1.8626400000000001</v>
      </c>
      <c r="HZ41">
        <v>1.8631800000000001</v>
      </c>
      <c r="IA41">
        <v>1.8644099999999999</v>
      </c>
      <c r="IB41">
        <v>1.8623400000000001</v>
      </c>
      <c r="IC41">
        <v>1.8702700000000001</v>
      </c>
      <c r="ID41">
        <v>5</v>
      </c>
      <c r="IE41">
        <v>0</v>
      </c>
      <c r="IF41">
        <v>0</v>
      </c>
      <c r="IG41">
        <v>0</v>
      </c>
      <c r="IH41" t="s">
        <v>434</v>
      </c>
      <c r="II41" t="s">
        <v>435</v>
      </c>
      <c r="IJ41" t="s">
        <v>436</v>
      </c>
      <c r="IK41" t="s">
        <v>436</v>
      </c>
      <c r="IL41" t="s">
        <v>436</v>
      </c>
      <c r="IM41" t="s">
        <v>436</v>
      </c>
      <c r="IN41">
        <v>0</v>
      </c>
      <c r="IO41">
        <v>100</v>
      </c>
      <c r="IP41">
        <v>100</v>
      </c>
      <c r="IQ41">
        <v>1.7999999999999999E-2</v>
      </c>
      <c r="IR41">
        <v>-1.0999999999999999E-2</v>
      </c>
      <c r="IS41">
        <v>3.9450000000044838E-2</v>
      </c>
      <c r="IT41">
        <v>0</v>
      </c>
      <c r="IU41">
        <v>0</v>
      </c>
      <c r="IV41">
        <v>0</v>
      </c>
      <c r="IW41">
        <v>-1.230476190476004E-2</v>
      </c>
      <c r="IX41">
        <v>0</v>
      </c>
      <c r="IY41">
        <v>0</v>
      </c>
      <c r="IZ41">
        <v>0</v>
      </c>
      <c r="JA41">
        <v>-1</v>
      </c>
      <c r="JB41">
        <v>-1</v>
      </c>
      <c r="JC41">
        <v>-1</v>
      </c>
      <c r="JD41">
        <v>-1</v>
      </c>
      <c r="JE41">
        <v>9.6</v>
      </c>
      <c r="JF41">
        <v>9.6</v>
      </c>
      <c r="JG41">
        <v>0.159912</v>
      </c>
      <c r="JH41">
        <v>4.99878</v>
      </c>
      <c r="JI41">
        <v>1.3464400000000001</v>
      </c>
      <c r="JJ41">
        <v>2.2607400000000002</v>
      </c>
      <c r="JK41">
        <v>1.4489700000000001</v>
      </c>
      <c r="JL41">
        <v>2.3571800000000001</v>
      </c>
      <c r="JM41">
        <v>32.443300000000001</v>
      </c>
      <c r="JN41">
        <v>24.017499999999998</v>
      </c>
      <c r="JO41">
        <v>2</v>
      </c>
      <c r="JP41">
        <v>265.09500000000003</v>
      </c>
      <c r="JQ41">
        <v>501.10300000000001</v>
      </c>
      <c r="JR41">
        <v>21.9999</v>
      </c>
      <c r="JS41">
        <v>25.5031</v>
      </c>
      <c r="JT41">
        <v>30.0002</v>
      </c>
      <c r="JU41">
        <v>25.395800000000001</v>
      </c>
      <c r="JV41">
        <v>25.460100000000001</v>
      </c>
      <c r="JW41">
        <v>-1</v>
      </c>
      <c r="JX41">
        <v>32.553699999999999</v>
      </c>
      <c r="JY41">
        <v>49.295400000000001</v>
      </c>
      <c r="JZ41">
        <v>22</v>
      </c>
      <c r="KA41">
        <v>400</v>
      </c>
      <c r="KB41">
        <v>13.7516</v>
      </c>
      <c r="KC41">
        <v>102.863</v>
      </c>
      <c r="KD41">
        <v>102.685</v>
      </c>
    </row>
    <row r="42" spans="1:290" x14ac:dyDescent="0.35">
      <c r="A42">
        <v>24</v>
      </c>
      <c r="B42">
        <v>1716917759</v>
      </c>
      <c r="C42">
        <v>7500.4000000953674</v>
      </c>
      <c r="D42" t="s">
        <v>527</v>
      </c>
      <c r="E42" t="s">
        <v>528</v>
      </c>
      <c r="F42">
        <v>15</v>
      </c>
      <c r="G42">
        <v>1716917751</v>
      </c>
      <c r="H42">
        <f t="shared" si="0"/>
        <v>2.7979570830893074E-3</v>
      </c>
      <c r="I42">
        <f t="shared" si="1"/>
        <v>2.7979570830893072</v>
      </c>
      <c r="J42">
        <f t="shared" si="2"/>
        <v>14.086420338624768</v>
      </c>
      <c r="K42">
        <f t="shared" si="3"/>
        <v>415.59138709677421</v>
      </c>
      <c r="L42">
        <f t="shared" si="4"/>
        <v>320.454065595884</v>
      </c>
      <c r="M42">
        <f t="shared" si="5"/>
        <v>32.282222044804328</v>
      </c>
      <c r="N42">
        <f t="shared" si="6"/>
        <v>41.866260654920573</v>
      </c>
      <c r="O42">
        <f t="shared" si="7"/>
        <v>0.26508274538701637</v>
      </c>
      <c r="P42">
        <f t="shared" si="8"/>
        <v>2.9412897463796805</v>
      </c>
      <c r="Q42">
        <f t="shared" si="9"/>
        <v>0.25248947279300593</v>
      </c>
      <c r="R42">
        <f t="shared" si="10"/>
        <v>0.15888751011769744</v>
      </c>
      <c r="S42">
        <f t="shared" si="11"/>
        <v>77.17632723904957</v>
      </c>
      <c r="T42">
        <f t="shared" si="12"/>
        <v>22.923059022832422</v>
      </c>
      <c r="U42">
        <f t="shared" si="13"/>
        <v>22.923059022832422</v>
      </c>
      <c r="V42">
        <f t="shared" si="14"/>
        <v>2.8066172094438491</v>
      </c>
      <c r="W42">
        <f t="shared" si="15"/>
        <v>60.119240576918997</v>
      </c>
      <c r="X42">
        <f t="shared" si="16"/>
        <v>1.7153349436424403</v>
      </c>
      <c r="Y42">
        <f t="shared" si="17"/>
        <v>2.8532212436179583</v>
      </c>
      <c r="Z42">
        <f t="shared" si="18"/>
        <v>1.0912822658014087</v>
      </c>
      <c r="AA42">
        <f t="shared" si="19"/>
        <v>-123.38990736423845</v>
      </c>
      <c r="AB42">
        <f t="shared" si="20"/>
        <v>43.165380878778485</v>
      </c>
      <c r="AC42">
        <f t="shared" si="21"/>
        <v>3.0439996969475609</v>
      </c>
      <c r="AD42">
        <f t="shared" si="22"/>
        <v>-4.1995494628324082E-3</v>
      </c>
      <c r="AE42">
        <f t="shared" si="23"/>
        <v>14.090206306035949</v>
      </c>
      <c r="AF42">
        <f t="shared" si="24"/>
        <v>2.7918903999890428</v>
      </c>
      <c r="AG42">
        <f t="shared" si="25"/>
        <v>14.086420338624768</v>
      </c>
      <c r="AH42">
        <v>439.94694637761557</v>
      </c>
      <c r="AI42">
        <v>422.81987878787862</v>
      </c>
      <c r="AJ42">
        <v>1.031615997873054E-4</v>
      </c>
      <c r="AK42">
        <v>67.057579300295501</v>
      </c>
      <c r="AL42">
        <f t="shared" si="26"/>
        <v>2.7979570830893072</v>
      </c>
      <c r="AM42">
        <v>13.72121113945755</v>
      </c>
      <c r="AN42">
        <v>17.01935090909091</v>
      </c>
      <c r="AO42">
        <v>-2.6355830480004289E-5</v>
      </c>
      <c r="AP42">
        <v>78.104740086832763</v>
      </c>
      <c r="AQ42">
        <v>214</v>
      </c>
      <c r="AR42">
        <v>43</v>
      </c>
      <c r="AS42">
        <f t="shared" si="27"/>
        <v>1</v>
      </c>
      <c r="AT42">
        <f t="shared" si="28"/>
        <v>0</v>
      </c>
      <c r="AU42">
        <f t="shared" si="29"/>
        <v>53914.941513054255</v>
      </c>
      <c r="AV42" t="s">
        <v>477</v>
      </c>
      <c r="AW42">
        <v>10178.9</v>
      </c>
      <c r="AX42">
        <v>1410.533076923077</v>
      </c>
      <c r="AY42">
        <v>6595.86</v>
      </c>
      <c r="AZ42">
        <f t="shared" si="30"/>
        <v>0.78614872405977732</v>
      </c>
      <c r="BA42">
        <v>-1.985708394971808</v>
      </c>
      <c r="BB42" t="s">
        <v>529</v>
      </c>
      <c r="BC42">
        <v>10149.700000000001</v>
      </c>
      <c r="BD42">
        <v>1925.384</v>
      </c>
      <c r="BE42">
        <v>4636.26</v>
      </c>
      <c r="BF42">
        <f t="shared" si="31"/>
        <v>0.584711815126848</v>
      </c>
      <c r="BG42">
        <v>0.5</v>
      </c>
      <c r="BH42">
        <f t="shared" si="32"/>
        <v>336.60157361952474</v>
      </c>
      <c r="BI42">
        <f t="shared" si="33"/>
        <v>14.086420338624768</v>
      </c>
      <c r="BJ42">
        <f t="shared" si="34"/>
        <v>98.407458542812833</v>
      </c>
      <c r="BK42">
        <f t="shared" si="35"/>
        <v>4.7748228152265246E-2</v>
      </c>
      <c r="BL42">
        <f t="shared" si="36"/>
        <v>0.42266827140841956</v>
      </c>
      <c r="BM42">
        <f t="shared" si="37"/>
        <v>1293.6063896470253</v>
      </c>
      <c r="BN42" t="s">
        <v>431</v>
      </c>
      <c r="BO42">
        <v>0</v>
      </c>
      <c r="BP42">
        <f t="shared" si="38"/>
        <v>1293.6063896470253</v>
      </c>
      <c r="BQ42">
        <f t="shared" si="39"/>
        <v>0.72098062023117226</v>
      </c>
      <c r="BR42">
        <f t="shared" si="40"/>
        <v>0.81099519005014076</v>
      </c>
      <c r="BS42">
        <f t="shared" si="41"/>
        <v>0.36957870068186865</v>
      </c>
      <c r="BT42">
        <f t="shared" si="42"/>
        <v>0.84039227890195289</v>
      </c>
      <c r="BU42">
        <f t="shared" si="43"/>
        <v>0.37791252684164256</v>
      </c>
      <c r="BV42">
        <f t="shared" si="44"/>
        <v>0.54488276615047471</v>
      </c>
      <c r="BW42">
        <f t="shared" si="45"/>
        <v>0.45511723384952529</v>
      </c>
      <c r="DF42">
        <f t="shared" si="46"/>
        <v>400.01799999999997</v>
      </c>
      <c r="DG42">
        <f t="shared" si="47"/>
        <v>336.60157361952474</v>
      </c>
      <c r="DH42">
        <f t="shared" si="48"/>
        <v>0.84146606807574853</v>
      </c>
      <c r="DI42">
        <f t="shared" si="49"/>
        <v>0.19293213615149712</v>
      </c>
      <c r="DJ42">
        <v>1716917751</v>
      </c>
      <c r="DK42">
        <v>415.59138709677421</v>
      </c>
      <c r="DL42">
        <v>433.87848387096773</v>
      </c>
      <c r="DM42">
        <v>17.027516129032261</v>
      </c>
      <c r="DN42">
        <v>13.736722580645161</v>
      </c>
      <c r="DO42">
        <v>415.58738709677419</v>
      </c>
      <c r="DP42">
        <v>17.03851612903226</v>
      </c>
      <c r="DQ42">
        <v>500.36893548387093</v>
      </c>
      <c r="DR42">
        <v>100.639</v>
      </c>
      <c r="DS42">
        <v>9.9999783870967737E-2</v>
      </c>
      <c r="DT42">
        <v>23.195274193548389</v>
      </c>
      <c r="DU42">
        <v>22.399338709677419</v>
      </c>
      <c r="DV42">
        <v>999.90000000000032</v>
      </c>
      <c r="DW42">
        <v>0</v>
      </c>
      <c r="DX42">
        <v>0</v>
      </c>
      <c r="DY42">
        <v>10003.15709677419</v>
      </c>
      <c r="DZ42">
        <v>0</v>
      </c>
      <c r="EA42">
        <v>1.5289399999999999E-3</v>
      </c>
      <c r="EB42">
        <v>-18.272706451612901</v>
      </c>
      <c r="EC42">
        <v>422.80516129032259</v>
      </c>
      <c r="ED42">
        <v>439.92164516129031</v>
      </c>
      <c r="EE42">
        <v>3.290913225806452</v>
      </c>
      <c r="EF42">
        <v>433.87848387096773</v>
      </c>
      <c r="EG42">
        <v>13.736722580645161</v>
      </c>
      <c r="EH42">
        <v>1.713644838709677</v>
      </c>
      <c r="EI42">
        <v>1.3824506451612899</v>
      </c>
      <c r="EJ42">
        <v>15.020587096774189</v>
      </c>
      <c r="EK42">
        <v>11.72649032258064</v>
      </c>
      <c r="EL42">
        <v>400.01799999999997</v>
      </c>
      <c r="EM42">
        <v>0.95000803225806441</v>
      </c>
      <c r="EN42">
        <v>4.9991609677419349E-2</v>
      </c>
      <c r="EO42">
        <v>0</v>
      </c>
      <c r="EP42">
        <v>1925.37</v>
      </c>
      <c r="EQ42">
        <v>8.9714700000000018</v>
      </c>
      <c r="ER42">
        <v>4281.652258064516</v>
      </c>
      <c r="ES42">
        <v>3345.93129032258</v>
      </c>
      <c r="ET42">
        <v>36.479580645161292</v>
      </c>
      <c r="EU42">
        <v>39.771870967741918</v>
      </c>
      <c r="EV42">
        <v>37.820290322580632</v>
      </c>
      <c r="EW42">
        <v>40.999774193548383</v>
      </c>
      <c r="EX42">
        <v>39.501806451612893</v>
      </c>
      <c r="EY42">
        <v>371.49677419354828</v>
      </c>
      <c r="EZ42">
        <v>19.548387096774189</v>
      </c>
      <c r="FA42">
        <v>0</v>
      </c>
      <c r="FB42">
        <v>300.20000004768372</v>
      </c>
      <c r="FC42">
        <v>0</v>
      </c>
      <c r="FD42">
        <v>1925.384</v>
      </c>
      <c r="FE42">
        <v>0.29999999052750498</v>
      </c>
      <c r="FF42">
        <v>-26.689230708012111</v>
      </c>
      <c r="FG42">
        <v>4281.3379999999997</v>
      </c>
      <c r="FH42">
        <v>15</v>
      </c>
      <c r="FI42">
        <v>1716917790</v>
      </c>
      <c r="FJ42" t="s">
        <v>530</v>
      </c>
      <c r="FK42">
        <v>1716917780.5</v>
      </c>
      <c r="FL42">
        <v>1716917790</v>
      </c>
      <c r="FM42">
        <v>25</v>
      </c>
      <c r="FN42">
        <v>-1.4E-2</v>
      </c>
      <c r="FO42">
        <v>0</v>
      </c>
      <c r="FP42">
        <v>4.0000000000000001E-3</v>
      </c>
      <c r="FQ42">
        <v>-1.0999999999999999E-2</v>
      </c>
      <c r="FR42">
        <v>434</v>
      </c>
      <c r="FS42">
        <v>14</v>
      </c>
      <c r="FT42">
        <v>0.13</v>
      </c>
      <c r="FU42">
        <v>0.03</v>
      </c>
      <c r="FV42">
        <v>-18.271756097560981</v>
      </c>
      <c r="FW42">
        <v>-0.17090174216030979</v>
      </c>
      <c r="FX42">
        <v>2.880193124267115E-2</v>
      </c>
      <c r="FY42">
        <v>1</v>
      </c>
      <c r="FZ42">
        <v>415.60525101225107</v>
      </c>
      <c r="GA42">
        <v>-7.6888339213620682E-3</v>
      </c>
      <c r="GB42">
        <v>1.4252363774954971E-2</v>
      </c>
      <c r="GC42">
        <v>1</v>
      </c>
      <c r="GD42">
        <v>3.2873560975609761</v>
      </c>
      <c r="GE42">
        <v>0.10629658536585521</v>
      </c>
      <c r="GF42">
        <v>1.230931550434889E-2</v>
      </c>
      <c r="GG42">
        <v>0</v>
      </c>
      <c r="GH42">
        <v>2</v>
      </c>
      <c r="GI42">
        <v>3</v>
      </c>
      <c r="GJ42" t="s">
        <v>446</v>
      </c>
      <c r="GK42">
        <v>2.9714</v>
      </c>
      <c r="GL42">
        <v>2.7392799999999999</v>
      </c>
      <c r="GM42">
        <v>0.10359</v>
      </c>
      <c r="GN42">
        <v>0.106625</v>
      </c>
      <c r="GO42">
        <v>8.5503200000000001E-2</v>
      </c>
      <c r="GP42">
        <v>7.3078699999999996E-2</v>
      </c>
      <c r="GQ42">
        <v>25924.1</v>
      </c>
      <c r="GR42">
        <v>29133.4</v>
      </c>
      <c r="GS42">
        <v>27597.8</v>
      </c>
      <c r="GT42">
        <v>31314.799999999999</v>
      </c>
      <c r="GU42">
        <v>34259.9</v>
      </c>
      <c r="GV42">
        <v>39049.4</v>
      </c>
      <c r="GW42">
        <v>41720.800000000003</v>
      </c>
      <c r="GX42">
        <v>46467.4</v>
      </c>
      <c r="GY42">
        <v>1.49238</v>
      </c>
      <c r="GZ42">
        <v>1.9623999999999999</v>
      </c>
      <c r="HA42">
        <v>4.7929600000000003E-2</v>
      </c>
      <c r="HB42">
        <v>0</v>
      </c>
      <c r="HC42">
        <v>21.6111</v>
      </c>
      <c r="HD42">
        <v>999.9</v>
      </c>
      <c r="HE42">
        <v>46.2</v>
      </c>
      <c r="HF42">
        <v>27.7</v>
      </c>
      <c r="HG42">
        <v>17.119</v>
      </c>
      <c r="HH42">
        <v>63.631</v>
      </c>
      <c r="HI42">
        <v>36.426299999999998</v>
      </c>
      <c r="HJ42">
        <v>1</v>
      </c>
      <c r="HK42">
        <v>-0.125945</v>
      </c>
      <c r="HL42">
        <v>0.30407099999999998</v>
      </c>
      <c r="HM42">
        <v>20.168600000000001</v>
      </c>
      <c r="HN42">
        <v>5.2415500000000002</v>
      </c>
      <c r="HO42">
        <v>11.9261</v>
      </c>
      <c r="HP42">
        <v>4.9971500000000004</v>
      </c>
      <c r="HQ42">
        <v>3.2970000000000002</v>
      </c>
      <c r="HR42">
        <v>9999</v>
      </c>
      <c r="HS42">
        <v>9999</v>
      </c>
      <c r="HT42">
        <v>9999</v>
      </c>
      <c r="HU42">
        <v>999.9</v>
      </c>
      <c r="HV42">
        <v>1.8661399999999999</v>
      </c>
      <c r="HW42">
        <v>1.86829</v>
      </c>
      <c r="HX42">
        <v>1.86538</v>
      </c>
      <c r="HY42">
        <v>1.8626100000000001</v>
      </c>
      <c r="HZ42">
        <v>1.8631800000000001</v>
      </c>
      <c r="IA42">
        <v>1.86439</v>
      </c>
      <c r="IB42">
        <v>1.8623400000000001</v>
      </c>
      <c r="IC42">
        <v>1.8702700000000001</v>
      </c>
      <c r="ID42">
        <v>5</v>
      </c>
      <c r="IE42">
        <v>0</v>
      </c>
      <c r="IF42">
        <v>0</v>
      </c>
      <c r="IG42">
        <v>0</v>
      </c>
      <c r="IH42" t="s">
        <v>434</v>
      </c>
      <c r="II42" t="s">
        <v>435</v>
      </c>
      <c r="IJ42" t="s">
        <v>436</v>
      </c>
      <c r="IK42" t="s">
        <v>436</v>
      </c>
      <c r="IL42" t="s">
        <v>436</v>
      </c>
      <c r="IM42" t="s">
        <v>436</v>
      </c>
      <c r="IN42">
        <v>0</v>
      </c>
      <c r="IO42">
        <v>100</v>
      </c>
      <c r="IP42">
        <v>100</v>
      </c>
      <c r="IQ42">
        <v>4.0000000000000001E-3</v>
      </c>
      <c r="IR42">
        <v>-1.0999999999999999E-2</v>
      </c>
      <c r="IS42">
        <v>1.8380952380937291E-2</v>
      </c>
      <c r="IT42">
        <v>0</v>
      </c>
      <c r="IU42">
        <v>0</v>
      </c>
      <c r="IV42">
        <v>0</v>
      </c>
      <c r="IW42">
        <v>-1.088500000000181E-2</v>
      </c>
      <c r="IX42">
        <v>0</v>
      </c>
      <c r="IY42">
        <v>0</v>
      </c>
      <c r="IZ42">
        <v>0</v>
      </c>
      <c r="JA42">
        <v>-1</v>
      </c>
      <c r="JB42">
        <v>-1</v>
      </c>
      <c r="JC42">
        <v>-1</v>
      </c>
      <c r="JD42">
        <v>-1</v>
      </c>
      <c r="JE42">
        <v>4.7</v>
      </c>
      <c r="JF42">
        <v>4.5</v>
      </c>
      <c r="JG42">
        <v>0.159912</v>
      </c>
      <c r="JH42">
        <v>4.99878</v>
      </c>
      <c r="JI42">
        <v>1.3476600000000001</v>
      </c>
      <c r="JJ42">
        <v>2.2607400000000002</v>
      </c>
      <c r="JK42">
        <v>1.4489700000000001</v>
      </c>
      <c r="JL42">
        <v>2.34009</v>
      </c>
      <c r="JM42">
        <v>32.465400000000002</v>
      </c>
      <c r="JN42">
        <v>24.017499999999998</v>
      </c>
      <c r="JO42">
        <v>2</v>
      </c>
      <c r="JP42">
        <v>265.27999999999997</v>
      </c>
      <c r="JQ42">
        <v>500.94099999999997</v>
      </c>
      <c r="JR42">
        <v>22.000399999999999</v>
      </c>
      <c r="JS42">
        <v>25.511700000000001</v>
      </c>
      <c r="JT42">
        <v>30.0001</v>
      </c>
      <c r="JU42">
        <v>25.400099999999998</v>
      </c>
      <c r="JV42">
        <v>25.464400000000001</v>
      </c>
      <c r="JW42">
        <v>-1</v>
      </c>
      <c r="JX42">
        <v>32.523800000000001</v>
      </c>
      <c r="JY42">
        <v>48.594000000000001</v>
      </c>
      <c r="JZ42">
        <v>22</v>
      </c>
      <c r="KA42">
        <v>400</v>
      </c>
      <c r="KB42">
        <v>13.738799999999999</v>
      </c>
      <c r="KC42">
        <v>102.858</v>
      </c>
      <c r="KD42">
        <v>102.682</v>
      </c>
    </row>
    <row r="43" spans="1:290" x14ac:dyDescent="0.35">
      <c r="A43">
        <v>25</v>
      </c>
      <c r="B43">
        <v>1716918059</v>
      </c>
      <c r="C43">
        <v>7800.4000000953674</v>
      </c>
      <c r="D43" t="s">
        <v>531</v>
      </c>
      <c r="E43" t="s">
        <v>532</v>
      </c>
      <c r="F43">
        <v>15</v>
      </c>
      <c r="G43">
        <v>1716918051</v>
      </c>
      <c r="H43">
        <f t="shared" si="0"/>
        <v>2.7745606486943575E-3</v>
      </c>
      <c r="I43">
        <f t="shared" si="1"/>
        <v>2.7745606486943575</v>
      </c>
      <c r="J43">
        <f t="shared" si="2"/>
        <v>14.070144177966856</v>
      </c>
      <c r="K43">
        <f t="shared" si="3"/>
        <v>417.2670645161291</v>
      </c>
      <c r="L43">
        <f t="shared" si="4"/>
        <v>321.12517662270068</v>
      </c>
      <c r="M43">
        <f t="shared" si="5"/>
        <v>32.348569196907725</v>
      </c>
      <c r="N43">
        <f t="shared" si="6"/>
        <v>42.033429617851937</v>
      </c>
      <c r="O43">
        <f t="shared" si="7"/>
        <v>0.2618084024229439</v>
      </c>
      <c r="P43">
        <f t="shared" si="8"/>
        <v>2.9404602973515619</v>
      </c>
      <c r="Q43">
        <f t="shared" si="9"/>
        <v>0.24951327334789242</v>
      </c>
      <c r="R43">
        <f t="shared" si="10"/>
        <v>0.15700233827820556</v>
      </c>
      <c r="S43">
        <f t="shared" si="11"/>
        <v>77.174252464067266</v>
      </c>
      <c r="T43">
        <f t="shared" si="12"/>
        <v>22.948673881953287</v>
      </c>
      <c r="U43">
        <f t="shared" si="13"/>
        <v>22.948673881953287</v>
      </c>
      <c r="V43">
        <f t="shared" si="14"/>
        <v>2.8109739789989781</v>
      </c>
      <c r="W43">
        <f t="shared" si="15"/>
        <v>60.070611293142029</v>
      </c>
      <c r="X43">
        <f t="shared" si="16"/>
        <v>1.7159804324162022</v>
      </c>
      <c r="Y43">
        <f t="shared" si="17"/>
        <v>2.856605577130372</v>
      </c>
      <c r="Z43">
        <f t="shared" si="18"/>
        <v>1.0949935465827758</v>
      </c>
      <c r="AA43">
        <f t="shared" si="19"/>
        <v>-122.35812460742116</v>
      </c>
      <c r="AB43">
        <f t="shared" si="20"/>
        <v>42.202252904092006</v>
      </c>
      <c r="AC43">
        <f t="shared" si="21"/>
        <v>2.9776021526102978</v>
      </c>
      <c r="AD43">
        <f t="shared" si="22"/>
        <v>-4.01708665158651E-3</v>
      </c>
      <c r="AE43">
        <f t="shared" si="23"/>
        <v>14.113910781044281</v>
      </c>
      <c r="AF43">
        <f t="shared" si="24"/>
        <v>2.7735171704045918</v>
      </c>
      <c r="AG43">
        <f t="shared" si="25"/>
        <v>14.070144177966856</v>
      </c>
      <c r="AH43">
        <v>441.68371767530817</v>
      </c>
      <c r="AI43">
        <v>424.5723818181819</v>
      </c>
      <c r="AJ43">
        <v>8.0309003529168744E-4</v>
      </c>
      <c r="AK43">
        <v>67.057962938823295</v>
      </c>
      <c r="AL43">
        <f t="shared" si="26"/>
        <v>2.7745606486943575</v>
      </c>
      <c r="AM43">
        <v>13.76636733489805</v>
      </c>
      <c r="AN43">
        <v>17.036586060606052</v>
      </c>
      <c r="AO43">
        <v>1.032581543969113E-5</v>
      </c>
      <c r="AP43">
        <v>78.106724291279662</v>
      </c>
      <c r="AQ43">
        <v>214</v>
      </c>
      <c r="AR43">
        <v>43</v>
      </c>
      <c r="AS43">
        <f t="shared" si="27"/>
        <v>1</v>
      </c>
      <c r="AT43">
        <f t="shared" si="28"/>
        <v>0</v>
      </c>
      <c r="AU43">
        <f t="shared" si="29"/>
        <v>53886.891122879962</v>
      </c>
      <c r="AV43" t="s">
        <v>477</v>
      </c>
      <c r="AW43">
        <v>10178.9</v>
      </c>
      <c r="AX43">
        <v>1410.533076923077</v>
      </c>
      <c r="AY43">
        <v>6595.86</v>
      </c>
      <c r="AZ43">
        <f t="shared" si="30"/>
        <v>0.78614872405977732</v>
      </c>
      <c r="BA43">
        <v>-1.985708394971808</v>
      </c>
      <c r="BB43" t="s">
        <v>533</v>
      </c>
      <c r="BC43">
        <v>10151.4</v>
      </c>
      <c r="BD43">
        <v>1923.9772</v>
      </c>
      <c r="BE43">
        <v>4602.5600000000004</v>
      </c>
      <c r="BF43">
        <f t="shared" si="31"/>
        <v>0.5819767259959675</v>
      </c>
      <c r="BG43">
        <v>0.5</v>
      </c>
      <c r="BH43">
        <f t="shared" si="32"/>
        <v>336.59200478042067</v>
      </c>
      <c r="BI43">
        <f t="shared" si="33"/>
        <v>14.070144177966856</v>
      </c>
      <c r="BJ43">
        <f t="shared" si="34"/>
        <v>97.944356469264136</v>
      </c>
      <c r="BK43">
        <f t="shared" si="35"/>
        <v>4.7701229812077292E-2</v>
      </c>
      <c r="BL43">
        <f t="shared" si="36"/>
        <v>0.43308506570256533</v>
      </c>
      <c r="BM43">
        <f t="shared" si="37"/>
        <v>1290.9689616509431</v>
      </c>
      <c r="BN43" t="s">
        <v>431</v>
      </c>
      <c r="BO43">
        <v>0</v>
      </c>
      <c r="BP43">
        <f t="shared" si="38"/>
        <v>1290.9689616509431</v>
      </c>
      <c r="BQ43">
        <f t="shared" si="39"/>
        <v>0.71951067196278962</v>
      </c>
      <c r="BR43">
        <f t="shared" si="40"/>
        <v>0.80885072129418689</v>
      </c>
      <c r="BS43">
        <f t="shared" si="41"/>
        <v>0.37574758568845879</v>
      </c>
      <c r="BT43">
        <f t="shared" si="42"/>
        <v>0.83914793469787097</v>
      </c>
      <c r="BU43">
        <f t="shared" si="43"/>
        <v>0.38441163490173813</v>
      </c>
      <c r="BV43">
        <f t="shared" si="44"/>
        <v>0.54273053537213067</v>
      </c>
      <c r="BW43">
        <f t="shared" si="45"/>
        <v>0.45726946462786933</v>
      </c>
      <c r="DF43">
        <f t="shared" si="46"/>
        <v>400.0065483870967</v>
      </c>
      <c r="DG43">
        <f t="shared" si="47"/>
        <v>336.59200478042067</v>
      </c>
      <c r="DH43">
        <f t="shared" si="48"/>
        <v>0.84146623633444084</v>
      </c>
      <c r="DI43">
        <f t="shared" si="49"/>
        <v>0.19293247266888175</v>
      </c>
      <c r="DJ43">
        <v>1716918051</v>
      </c>
      <c r="DK43">
        <v>417.2670645161291</v>
      </c>
      <c r="DL43">
        <v>435.57870967741928</v>
      </c>
      <c r="DM43">
        <v>17.034587096774189</v>
      </c>
      <c r="DN43">
        <v>13.76552580645161</v>
      </c>
      <c r="DO43">
        <v>417.28106451612911</v>
      </c>
      <c r="DP43">
        <v>17.04758709677419</v>
      </c>
      <c r="DQ43">
        <v>500.37693548387108</v>
      </c>
      <c r="DR43">
        <v>100.6350322580646</v>
      </c>
      <c r="DS43">
        <v>0.10004412903225809</v>
      </c>
      <c r="DT43">
        <v>23.214890322580651</v>
      </c>
      <c r="DU43">
        <v>22.418948387096769</v>
      </c>
      <c r="DV43">
        <v>999.90000000000032</v>
      </c>
      <c r="DW43">
        <v>0</v>
      </c>
      <c r="DX43">
        <v>0</v>
      </c>
      <c r="DY43">
        <v>9998.8322580645163</v>
      </c>
      <c r="DZ43">
        <v>0</v>
      </c>
      <c r="EA43">
        <v>1.5289399999999999E-3</v>
      </c>
      <c r="EB43">
        <v>-18.293770967741938</v>
      </c>
      <c r="EC43">
        <v>424.51719354838713</v>
      </c>
      <c r="ED43">
        <v>441.65832258064512</v>
      </c>
      <c r="EE43">
        <v>3.270908709677419</v>
      </c>
      <c r="EF43">
        <v>435.57870967741928</v>
      </c>
      <c r="EG43">
        <v>13.76552580645161</v>
      </c>
      <c r="EH43">
        <v>1.7144635483870969</v>
      </c>
      <c r="EI43">
        <v>1.3852951612903219</v>
      </c>
      <c r="EJ43">
        <v>15.02802258064516</v>
      </c>
      <c r="EK43">
        <v>11.75761935483871</v>
      </c>
      <c r="EL43">
        <v>400.0065483870967</v>
      </c>
      <c r="EM43">
        <v>0.94999764516129026</v>
      </c>
      <c r="EN43">
        <v>5.000199032258066E-2</v>
      </c>
      <c r="EO43">
        <v>0</v>
      </c>
      <c r="EP43">
        <v>1923.9906451612901</v>
      </c>
      <c r="EQ43">
        <v>8.9714700000000018</v>
      </c>
      <c r="ER43">
        <v>4280.5006451612899</v>
      </c>
      <c r="ES43">
        <v>3345.8209677419359</v>
      </c>
      <c r="ET43">
        <v>36.094483870967743</v>
      </c>
      <c r="EU43">
        <v>38.943258064516122</v>
      </c>
      <c r="EV43">
        <v>37.320290322580639</v>
      </c>
      <c r="EW43">
        <v>39.677161290322573</v>
      </c>
      <c r="EX43">
        <v>38.858645161290319</v>
      </c>
      <c r="EY43">
        <v>371.48225806451632</v>
      </c>
      <c r="EZ43">
        <v>19.54999999999999</v>
      </c>
      <c r="FA43">
        <v>0</v>
      </c>
      <c r="FB43">
        <v>299.39999985694891</v>
      </c>
      <c r="FC43">
        <v>0</v>
      </c>
      <c r="FD43">
        <v>1923.9772</v>
      </c>
      <c r="FE43">
        <v>1.3284615438618541</v>
      </c>
      <c r="FF43">
        <v>-5.8153846116549426</v>
      </c>
      <c r="FG43">
        <v>4280.4044000000004</v>
      </c>
      <c r="FH43">
        <v>15</v>
      </c>
      <c r="FI43">
        <v>1716918082</v>
      </c>
      <c r="FJ43" t="s">
        <v>534</v>
      </c>
      <c r="FK43">
        <v>1716918077</v>
      </c>
      <c r="FL43">
        <v>1716918082</v>
      </c>
      <c r="FM43">
        <v>26</v>
      </c>
      <c r="FN43">
        <v>-1.7999999999999999E-2</v>
      </c>
      <c r="FO43">
        <v>-2E-3</v>
      </c>
      <c r="FP43">
        <v>-1.4E-2</v>
      </c>
      <c r="FQ43">
        <v>-1.2999999999999999E-2</v>
      </c>
      <c r="FR43">
        <v>436</v>
      </c>
      <c r="FS43">
        <v>14</v>
      </c>
      <c r="FT43">
        <v>0.15</v>
      </c>
      <c r="FU43">
        <v>0.03</v>
      </c>
      <c r="FV43">
        <v>-18.300382926829268</v>
      </c>
      <c r="FW43">
        <v>0.1779951219512014</v>
      </c>
      <c r="FX43">
        <v>2.4190684585227658E-2</v>
      </c>
      <c r="FY43">
        <v>1</v>
      </c>
      <c r="FZ43">
        <v>417.28301764876898</v>
      </c>
      <c r="GA43">
        <v>0.41376633483390302</v>
      </c>
      <c r="GB43">
        <v>3.0511723844211271E-2</v>
      </c>
      <c r="GC43">
        <v>1</v>
      </c>
      <c r="GD43">
        <v>3.27020243902439</v>
      </c>
      <c r="GE43">
        <v>1.944250871159648E-4</v>
      </c>
      <c r="GF43">
        <v>2.576831842368241E-3</v>
      </c>
      <c r="GG43">
        <v>1</v>
      </c>
      <c r="GH43">
        <v>3</v>
      </c>
      <c r="GI43">
        <v>3</v>
      </c>
      <c r="GJ43" t="s">
        <v>433</v>
      </c>
      <c r="GK43">
        <v>2.9715600000000002</v>
      </c>
      <c r="GL43">
        <v>2.7391800000000002</v>
      </c>
      <c r="GM43">
        <v>0.10391499999999999</v>
      </c>
      <c r="GN43">
        <v>0.106935</v>
      </c>
      <c r="GO43">
        <v>8.55601E-2</v>
      </c>
      <c r="GP43">
        <v>7.3255399999999998E-2</v>
      </c>
      <c r="GQ43">
        <v>25913.1</v>
      </c>
      <c r="GR43">
        <v>29121.9</v>
      </c>
      <c r="GS43">
        <v>27596.2</v>
      </c>
      <c r="GT43">
        <v>31313.4</v>
      </c>
      <c r="GU43">
        <v>34255.9</v>
      </c>
      <c r="GV43">
        <v>39040</v>
      </c>
      <c r="GW43">
        <v>41718.699999999997</v>
      </c>
      <c r="GX43">
        <v>46465.2</v>
      </c>
      <c r="GY43">
        <v>1.4934000000000001</v>
      </c>
      <c r="GZ43">
        <v>1.9623299999999999</v>
      </c>
      <c r="HA43">
        <v>4.7221800000000001E-2</v>
      </c>
      <c r="HB43">
        <v>0</v>
      </c>
      <c r="HC43">
        <v>21.6401</v>
      </c>
      <c r="HD43">
        <v>999.9</v>
      </c>
      <c r="HE43">
        <v>46.1</v>
      </c>
      <c r="HF43">
        <v>27.8</v>
      </c>
      <c r="HG43">
        <v>17.181100000000001</v>
      </c>
      <c r="HH43">
        <v>63.5411</v>
      </c>
      <c r="HI43">
        <v>35.508800000000001</v>
      </c>
      <c r="HJ43">
        <v>1</v>
      </c>
      <c r="HK43">
        <v>-0.12562799999999999</v>
      </c>
      <c r="HL43">
        <v>0.28728199999999998</v>
      </c>
      <c r="HM43">
        <v>20.168399999999998</v>
      </c>
      <c r="HN43">
        <v>5.2411000000000003</v>
      </c>
      <c r="HO43">
        <v>11.9261</v>
      </c>
      <c r="HP43">
        <v>4.9971500000000004</v>
      </c>
      <c r="HQ43">
        <v>3.2970000000000002</v>
      </c>
      <c r="HR43">
        <v>9999</v>
      </c>
      <c r="HS43">
        <v>9999</v>
      </c>
      <c r="HT43">
        <v>9999</v>
      </c>
      <c r="HU43">
        <v>999.9</v>
      </c>
      <c r="HV43">
        <v>1.8661300000000001</v>
      </c>
      <c r="HW43">
        <v>1.86829</v>
      </c>
      <c r="HX43">
        <v>1.8653900000000001</v>
      </c>
      <c r="HY43">
        <v>1.8626100000000001</v>
      </c>
      <c r="HZ43">
        <v>1.8632</v>
      </c>
      <c r="IA43">
        <v>1.8644400000000001</v>
      </c>
      <c r="IB43">
        <v>1.8623400000000001</v>
      </c>
      <c r="IC43">
        <v>1.8702700000000001</v>
      </c>
      <c r="ID43">
        <v>5</v>
      </c>
      <c r="IE43">
        <v>0</v>
      </c>
      <c r="IF43">
        <v>0</v>
      </c>
      <c r="IG43">
        <v>0</v>
      </c>
      <c r="IH43" t="s">
        <v>434</v>
      </c>
      <c r="II43" t="s">
        <v>435</v>
      </c>
      <c r="IJ43" t="s">
        <v>436</v>
      </c>
      <c r="IK43" t="s">
        <v>436</v>
      </c>
      <c r="IL43" t="s">
        <v>436</v>
      </c>
      <c r="IM43" t="s">
        <v>436</v>
      </c>
      <c r="IN43">
        <v>0</v>
      </c>
      <c r="IO43">
        <v>100</v>
      </c>
      <c r="IP43">
        <v>100</v>
      </c>
      <c r="IQ43">
        <v>-1.4E-2</v>
      </c>
      <c r="IR43">
        <v>-1.2999999999999999E-2</v>
      </c>
      <c r="IS43">
        <v>3.8571428571572142E-3</v>
      </c>
      <c r="IT43">
        <v>0</v>
      </c>
      <c r="IU43">
        <v>0</v>
      </c>
      <c r="IV43">
        <v>0</v>
      </c>
      <c r="IW43">
        <v>-1.1144999999997299E-2</v>
      </c>
      <c r="IX43">
        <v>0</v>
      </c>
      <c r="IY43">
        <v>0</v>
      </c>
      <c r="IZ43">
        <v>0</v>
      </c>
      <c r="JA43">
        <v>-1</v>
      </c>
      <c r="JB43">
        <v>-1</v>
      </c>
      <c r="JC43">
        <v>-1</v>
      </c>
      <c r="JD43">
        <v>-1</v>
      </c>
      <c r="JE43">
        <v>4.5999999999999996</v>
      </c>
      <c r="JF43">
        <v>4.5</v>
      </c>
      <c r="JG43">
        <v>0.158691</v>
      </c>
      <c r="JH43">
        <v>4.99878</v>
      </c>
      <c r="JI43">
        <v>1.3464400000000001</v>
      </c>
      <c r="JJ43">
        <v>2.2607400000000002</v>
      </c>
      <c r="JK43">
        <v>1.4489700000000001</v>
      </c>
      <c r="JL43">
        <v>2.3571800000000001</v>
      </c>
      <c r="JM43">
        <v>32.509700000000002</v>
      </c>
      <c r="JN43">
        <v>24.017499999999998</v>
      </c>
      <c r="JO43">
        <v>2</v>
      </c>
      <c r="JP43">
        <v>265.67</v>
      </c>
      <c r="JQ43">
        <v>500.911</v>
      </c>
      <c r="JR43">
        <v>22</v>
      </c>
      <c r="JS43">
        <v>25.5139</v>
      </c>
      <c r="JT43">
        <v>30.0001</v>
      </c>
      <c r="JU43">
        <v>25.4023</v>
      </c>
      <c r="JV43">
        <v>25.4665</v>
      </c>
      <c r="JW43">
        <v>-1</v>
      </c>
      <c r="JX43">
        <v>32.268999999999998</v>
      </c>
      <c r="JY43">
        <v>48.669199999999996</v>
      </c>
      <c r="JZ43">
        <v>22</v>
      </c>
      <c r="KA43">
        <v>400</v>
      </c>
      <c r="KB43">
        <v>13.766500000000001</v>
      </c>
      <c r="KC43">
        <v>102.852</v>
      </c>
      <c r="KD43">
        <v>102.67700000000001</v>
      </c>
    </row>
    <row r="44" spans="1:290" x14ac:dyDescent="0.35">
      <c r="A44">
        <v>26</v>
      </c>
      <c r="B44">
        <v>1716918359</v>
      </c>
      <c r="C44">
        <v>8100.4000000953674</v>
      </c>
      <c r="D44" t="s">
        <v>535</v>
      </c>
      <c r="E44" t="s">
        <v>536</v>
      </c>
      <c r="F44">
        <v>15</v>
      </c>
      <c r="G44">
        <v>1716918351</v>
      </c>
      <c r="H44">
        <f t="shared" si="0"/>
        <v>2.7527981330526877E-3</v>
      </c>
      <c r="I44">
        <f t="shared" si="1"/>
        <v>2.7527981330526878</v>
      </c>
      <c r="J44">
        <f t="shared" si="2"/>
        <v>14.014574074096451</v>
      </c>
      <c r="K44">
        <f t="shared" si="3"/>
        <v>418.76461290322578</v>
      </c>
      <c r="L44">
        <f t="shared" si="4"/>
        <v>322.6148070108909</v>
      </c>
      <c r="M44">
        <f t="shared" si="5"/>
        <v>32.498021519591106</v>
      </c>
      <c r="N44">
        <f t="shared" si="6"/>
        <v>42.183499039809583</v>
      </c>
      <c r="O44">
        <f t="shared" si="7"/>
        <v>0.2607093111652376</v>
      </c>
      <c r="P44">
        <f t="shared" si="8"/>
        <v>2.9408893793626558</v>
      </c>
      <c r="Q44">
        <f t="shared" si="9"/>
        <v>0.24851630339605016</v>
      </c>
      <c r="R44">
        <f t="shared" si="10"/>
        <v>0.15637065385700052</v>
      </c>
      <c r="S44">
        <f t="shared" si="11"/>
        <v>77.175693497069673</v>
      </c>
      <c r="T44">
        <f t="shared" si="12"/>
        <v>22.942912384073484</v>
      </c>
      <c r="U44">
        <f t="shared" si="13"/>
        <v>22.942912384073484</v>
      </c>
      <c r="V44">
        <f t="shared" si="14"/>
        <v>2.8099935043326179</v>
      </c>
      <c r="W44">
        <f t="shared" si="15"/>
        <v>60.227240946664082</v>
      </c>
      <c r="X44">
        <f t="shared" si="16"/>
        <v>1.7192638720605804</v>
      </c>
      <c r="Y44">
        <f t="shared" si="17"/>
        <v>2.8546283127648544</v>
      </c>
      <c r="Z44">
        <f t="shared" si="18"/>
        <v>1.0907296322720375</v>
      </c>
      <c r="AA44">
        <f t="shared" si="19"/>
        <v>-121.39839766762353</v>
      </c>
      <c r="AB44">
        <f t="shared" si="20"/>
        <v>41.30522495730245</v>
      </c>
      <c r="AC44">
        <f t="shared" si="21"/>
        <v>2.913632452878185</v>
      </c>
      <c r="AD44">
        <f t="shared" si="22"/>
        <v>-3.8467603732144084E-3</v>
      </c>
      <c r="AE44">
        <f t="shared" si="23"/>
        <v>14.00452984871079</v>
      </c>
      <c r="AF44">
        <f t="shared" si="24"/>
        <v>2.751448541568021</v>
      </c>
      <c r="AG44">
        <f t="shared" si="25"/>
        <v>14.014574074096451</v>
      </c>
      <c r="AH44">
        <v>443.04800014784013</v>
      </c>
      <c r="AI44">
        <v>426.00696969696952</v>
      </c>
      <c r="AJ44">
        <v>4.4051670983026718E-5</v>
      </c>
      <c r="AK44">
        <v>67.070983035178514</v>
      </c>
      <c r="AL44">
        <f t="shared" si="26"/>
        <v>2.7527981330526878</v>
      </c>
      <c r="AM44">
        <v>13.82382714438535</v>
      </c>
      <c r="AN44">
        <v>17.068414545454541</v>
      </c>
      <c r="AO44">
        <v>2.5721750058532298E-6</v>
      </c>
      <c r="AP44">
        <v>78.184523794515584</v>
      </c>
      <c r="AQ44">
        <v>214</v>
      </c>
      <c r="AR44">
        <v>43</v>
      </c>
      <c r="AS44">
        <f t="shared" si="27"/>
        <v>1</v>
      </c>
      <c r="AT44">
        <f t="shared" si="28"/>
        <v>0</v>
      </c>
      <c r="AU44">
        <f t="shared" si="29"/>
        <v>53901.554684696384</v>
      </c>
      <c r="AV44" t="s">
        <v>477</v>
      </c>
      <c r="AW44">
        <v>10178.9</v>
      </c>
      <c r="AX44">
        <v>1410.533076923077</v>
      </c>
      <c r="AY44">
        <v>6595.86</v>
      </c>
      <c r="AZ44">
        <f t="shared" si="30"/>
        <v>0.78614872405977732</v>
      </c>
      <c r="BA44">
        <v>-1.985708394971808</v>
      </c>
      <c r="BB44" t="s">
        <v>537</v>
      </c>
      <c r="BC44">
        <v>10153.1</v>
      </c>
      <c r="BD44">
        <v>1923.1679999999999</v>
      </c>
      <c r="BE44">
        <v>4572.78</v>
      </c>
      <c r="BF44">
        <f t="shared" si="31"/>
        <v>0.57943133061288754</v>
      </c>
      <c r="BG44">
        <v>0.5</v>
      </c>
      <c r="BH44">
        <f t="shared" si="32"/>
        <v>336.59608981305098</v>
      </c>
      <c r="BI44">
        <f t="shared" si="33"/>
        <v>14.014574074096451</v>
      </c>
      <c r="BJ44">
        <f t="shared" si="34"/>
        <v>97.517160099735563</v>
      </c>
      <c r="BK44">
        <f t="shared" si="35"/>
        <v>4.7535556571542424E-2</v>
      </c>
      <c r="BL44">
        <f t="shared" si="36"/>
        <v>0.44241796019051871</v>
      </c>
      <c r="BM44">
        <f t="shared" si="37"/>
        <v>1288.6150837131208</v>
      </c>
      <c r="BN44" t="s">
        <v>431</v>
      </c>
      <c r="BO44">
        <v>0</v>
      </c>
      <c r="BP44">
        <f t="shared" si="38"/>
        <v>1288.6150837131208</v>
      </c>
      <c r="BQ44">
        <f t="shared" si="39"/>
        <v>0.71819875792994181</v>
      </c>
      <c r="BR44">
        <f t="shared" si="40"/>
        <v>0.80678408896581455</v>
      </c>
      <c r="BS44">
        <f t="shared" si="41"/>
        <v>0.38119213111713951</v>
      </c>
      <c r="BT44">
        <f t="shared" si="42"/>
        <v>0.83788902778720398</v>
      </c>
      <c r="BU44">
        <f t="shared" si="43"/>
        <v>0.39015476362665363</v>
      </c>
      <c r="BV44">
        <f t="shared" si="44"/>
        <v>0.54058415403183557</v>
      </c>
      <c r="BW44">
        <f t="shared" si="45"/>
        <v>0.45941584596816443</v>
      </c>
      <c r="DF44">
        <f t="shared" si="46"/>
        <v>400.01106451612901</v>
      </c>
      <c r="DG44">
        <f t="shared" si="47"/>
        <v>336.59608981305098</v>
      </c>
      <c r="DH44">
        <f t="shared" si="48"/>
        <v>0.84146694847106895</v>
      </c>
      <c r="DI44">
        <f t="shared" si="49"/>
        <v>0.19293389694213781</v>
      </c>
      <c r="DJ44">
        <v>1716918351</v>
      </c>
      <c r="DK44">
        <v>418.76461290322578</v>
      </c>
      <c r="DL44">
        <v>436.93941935483878</v>
      </c>
      <c r="DM44">
        <v>17.067499999999999</v>
      </c>
      <c r="DN44">
        <v>13.82448387096774</v>
      </c>
      <c r="DO44">
        <v>418.75861290322581</v>
      </c>
      <c r="DP44">
        <v>17.080500000000001</v>
      </c>
      <c r="DQ44">
        <v>500.36535483870972</v>
      </c>
      <c r="DR44">
        <v>100.63322580645161</v>
      </c>
      <c r="DS44">
        <v>9.9973083870967733E-2</v>
      </c>
      <c r="DT44">
        <v>23.20343225806452</v>
      </c>
      <c r="DU44">
        <v>22.419861290322579</v>
      </c>
      <c r="DV44">
        <v>999.90000000000032</v>
      </c>
      <c r="DW44">
        <v>0</v>
      </c>
      <c r="DX44">
        <v>0</v>
      </c>
      <c r="DY44">
        <v>10001.452903225811</v>
      </c>
      <c r="DZ44">
        <v>0</v>
      </c>
      <c r="EA44">
        <v>1.5289399999999999E-3</v>
      </c>
      <c r="EB44">
        <v>-18.19514516129032</v>
      </c>
      <c r="EC44">
        <v>426.01519354838712</v>
      </c>
      <c r="ED44">
        <v>443.06464516129029</v>
      </c>
      <c r="EE44">
        <v>3.242781290322581</v>
      </c>
      <c r="EF44">
        <v>436.93941935483878</v>
      </c>
      <c r="EG44">
        <v>13.82448387096774</v>
      </c>
      <c r="EH44">
        <v>1.7175329032258071</v>
      </c>
      <c r="EI44">
        <v>1.3912019354838709</v>
      </c>
      <c r="EJ44">
        <v>15.05580322580645</v>
      </c>
      <c r="EK44">
        <v>11.822067741935481</v>
      </c>
      <c r="EL44">
        <v>400.01106451612901</v>
      </c>
      <c r="EM44">
        <v>0.94998780645161285</v>
      </c>
      <c r="EN44">
        <v>5.0011825806451637E-2</v>
      </c>
      <c r="EO44">
        <v>0</v>
      </c>
      <c r="EP44">
        <v>1923.140322580645</v>
      </c>
      <c r="EQ44">
        <v>8.9714700000000018</v>
      </c>
      <c r="ER44">
        <v>4274.3612903225812</v>
      </c>
      <c r="ES44">
        <v>3345.8503225806448</v>
      </c>
      <c r="ET44">
        <v>35.703419354838708</v>
      </c>
      <c r="EU44">
        <v>38.3122258064516</v>
      </c>
      <c r="EV44">
        <v>36.866645161290322</v>
      </c>
      <c r="EW44">
        <v>38.761870967741928</v>
      </c>
      <c r="EX44">
        <v>38.386903225806442</v>
      </c>
      <c r="EY44">
        <v>371.48258064516131</v>
      </c>
      <c r="EZ44">
        <v>19.559999999999992</v>
      </c>
      <c r="FA44">
        <v>0</v>
      </c>
      <c r="FB44">
        <v>299.20000004768372</v>
      </c>
      <c r="FC44">
        <v>0</v>
      </c>
      <c r="FD44">
        <v>1923.1679999999999</v>
      </c>
      <c r="FE44">
        <v>1.8238461561081369</v>
      </c>
      <c r="FF44">
        <v>2.2476922990433952</v>
      </c>
      <c r="FG44">
        <v>4274.2679999999991</v>
      </c>
      <c r="FH44">
        <v>15</v>
      </c>
      <c r="FI44">
        <v>1716918382</v>
      </c>
      <c r="FJ44" t="s">
        <v>538</v>
      </c>
      <c r="FK44">
        <v>1716918377</v>
      </c>
      <c r="FL44">
        <v>1716918382</v>
      </c>
      <c r="FM44">
        <v>27</v>
      </c>
      <c r="FN44">
        <v>0.02</v>
      </c>
      <c r="FO44">
        <v>0</v>
      </c>
      <c r="FP44">
        <v>6.0000000000000001E-3</v>
      </c>
      <c r="FQ44">
        <v>-1.2999999999999999E-2</v>
      </c>
      <c r="FR44">
        <v>437</v>
      </c>
      <c r="FS44">
        <v>14</v>
      </c>
      <c r="FT44">
        <v>0.06</v>
      </c>
      <c r="FU44">
        <v>0.04</v>
      </c>
      <c r="FV44">
        <v>-18.1957475</v>
      </c>
      <c r="FW44">
        <v>-1.02776735457249E-3</v>
      </c>
      <c r="FX44">
        <v>1.9415869636717469E-2</v>
      </c>
      <c r="FY44">
        <v>1</v>
      </c>
      <c r="FZ44">
        <v>418.74450051955029</v>
      </c>
      <c r="GA44">
        <v>-9.3919670523373716E-2</v>
      </c>
      <c r="GB44">
        <v>1.414870382582388E-2</v>
      </c>
      <c r="GC44">
        <v>1</v>
      </c>
      <c r="GD44">
        <v>3.2427192499999991</v>
      </c>
      <c r="GE44">
        <v>-1.743602251413361E-3</v>
      </c>
      <c r="GF44">
        <v>8.7013328720377512E-4</v>
      </c>
      <c r="GG44">
        <v>1</v>
      </c>
      <c r="GH44">
        <v>3</v>
      </c>
      <c r="GI44">
        <v>3</v>
      </c>
      <c r="GJ44" t="s">
        <v>433</v>
      </c>
      <c r="GK44">
        <v>2.9716499999999999</v>
      </c>
      <c r="GL44">
        <v>2.7390699999999999</v>
      </c>
      <c r="GM44">
        <v>0.10417999999999999</v>
      </c>
      <c r="GN44">
        <v>0.10717699999999999</v>
      </c>
      <c r="GO44">
        <v>8.5686999999999999E-2</v>
      </c>
      <c r="GP44">
        <v>7.3471499999999995E-2</v>
      </c>
      <c r="GQ44">
        <v>25904</v>
      </c>
      <c r="GR44">
        <v>29113.5</v>
      </c>
      <c r="GS44">
        <v>27594.6</v>
      </c>
      <c r="GT44">
        <v>31312.799999999999</v>
      </c>
      <c r="GU44">
        <v>34249.699999999997</v>
      </c>
      <c r="GV44">
        <v>39030.300000000003</v>
      </c>
      <c r="GW44">
        <v>41716.800000000003</v>
      </c>
      <c r="GX44">
        <v>46464.5</v>
      </c>
      <c r="GY44">
        <v>1.49335</v>
      </c>
      <c r="GZ44">
        <v>1.9621999999999999</v>
      </c>
      <c r="HA44">
        <v>4.7963100000000002E-2</v>
      </c>
      <c r="HB44">
        <v>0</v>
      </c>
      <c r="HC44">
        <v>21.627500000000001</v>
      </c>
      <c r="HD44">
        <v>999.9</v>
      </c>
      <c r="HE44">
        <v>45.9</v>
      </c>
      <c r="HF44">
        <v>27.8</v>
      </c>
      <c r="HG44">
        <v>17.107800000000001</v>
      </c>
      <c r="HH44">
        <v>63.511099999999999</v>
      </c>
      <c r="HI44">
        <v>35.460700000000003</v>
      </c>
      <c r="HJ44">
        <v>1</v>
      </c>
      <c r="HK44">
        <v>-0.12548999999999999</v>
      </c>
      <c r="HL44">
        <v>0.255133</v>
      </c>
      <c r="HM44">
        <v>20.1691</v>
      </c>
      <c r="HN44">
        <v>5.2409499999999998</v>
      </c>
      <c r="HO44">
        <v>11.9261</v>
      </c>
      <c r="HP44">
        <v>4.9974499999999997</v>
      </c>
      <c r="HQ44">
        <v>3.2970000000000002</v>
      </c>
      <c r="HR44">
        <v>9999</v>
      </c>
      <c r="HS44">
        <v>9999</v>
      </c>
      <c r="HT44">
        <v>9999</v>
      </c>
      <c r="HU44">
        <v>999.9</v>
      </c>
      <c r="HV44">
        <v>1.8661399999999999</v>
      </c>
      <c r="HW44">
        <v>1.86829</v>
      </c>
      <c r="HX44">
        <v>1.8653900000000001</v>
      </c>
      <c r="HY44">
        <v>1.8626100000000001</v>
      </c>
      <c r="HZ44">
        <v>1.8632299999999999</v>
      </c>
      <c r="IA44">
        <v>1.86442</v>
      </c>
      <c r="IB44">
        <v>1.8623400000000001</v>
      </c>
      <c r="IC44">
        <v>1.8702700000000001</v>
      </c>
      <c r="ID44">
        <v>5</v>
      </c>
      <c r="IE44">
        <v>0</v>
      </c>
      <c r="IF44">
        <v>0</v>
      </c>
      <c r="IG44">
        <v>0</v>
      </c>
      <c r="IH44" t="s">
        <v>434</v>
      </c>
      <c r="II44" t="s">
        <v>435</v>
      </c>
      <c r="IJ44" t="s">
        <v>436</v>
      </c>
      <c r="IK44" t="s">
        <v>436</v>
      </c>
      <c r="IL44" t="s">
        <v>436</v>
      </c>
      <c r="IM44" t="s">
        <v>436</v>
      </c>
      <c r="IN44">
        <v>0</v>
      </c>
      <c r="IO44">
        <v>100</v>
      </c>
      <c r="IP44">
        <v>100</v>
      </c>
      <c r="IQ44">
        <v>6.0000000000000001E-3</v>
      </c>
      <c r="IR44">
        <v>-1.2999999999999999E-2</v>
      </c>
      <c r="IS44">
        <v>-1.4349999999922151E-2</v>
      </c>
      <c r="IT44">
        <v>0</v>
      </c>
      <c r="IU44">
        <v>0</v>
      </c>
      <c r="IV44">
        <v>0</v>
      </c>
      <c r="IW44">
        <v>-1.3234999999999889E-2</v>
      </c>
      <c r="IX44">
        <v>0</v>
      </c>
      <c r="IY44">
        <v>0</v>
      </c>
      <c r="IZ44">
        <v>0</v>
      </c>
      <c r="JA44">
        <v>-1</v>
      </c>
      <c r="JB44">
        <v>-1</v>
      </c>
      <c r="JC44">
        <v>-1</v>
      </c>
      <c r="JD44">
        <v>-1</v>
      </c>
      <c r="JE44">
        <v>4.7</v>
      </c>
      <c r="JF44">
        <v>4.5999999999999996</v>
      </c>
      <c r="JG44">
        <v>0.158691</v>
      </c>
      <c r="JH44">
        <v>4.99878</v>
      </c>
      <c r="JI44">
        <v>1.3464400000000001</v>
      </c>
      <c r="JJ44">
        <v>2.2595200000000002</v>
      </c>
      <c r="JK44">
        <v>1.4489700000000001</v>
      </c>
      <c r="JL44">
        <v>2.3596200000000001</v>
      </c>
      <c r="JM44">
        <v>32.531799999999997</v>
      </c>
      <c r="JN44">
        <v>24.008700000000001</v>
      </c>
      <c r="JO44">
        <v>2</v>
      </c>
      <c r="JP44">
        <v>265.65100000000001</v>
      </c>
      <c r="JQ44">
        <v>500.81099999999998</v>
      </c>
      <c r="JR44">
        <v>21.9998</v>
      </c>
      <c r="JS44">
        <v>25.509599999999999</v>
      </c>
      <c r="JT44">
        <v>30.000299999999999</v>
      </c>
      <c r="JU44">
        <v>25.4023</v>
      </c>
      <c r="JV44">
        <v>25.464600000000001</v>
      </c>
      <c r="JW44">
        <v>-1</v>
      </c>
      <c r="JX44">
        <v>31.889099999999999</v>
      </c>
      <c r="JY44">
        <v>48.482399999999998</v>
      </c>
      <c r="JZ44">
        <v>22</v>
      </c>
      <c r="KA44">
        <v>400</v>
      </c>
      <c r="KB44">
        <v>13.7807</v>
      </c>
      <c r="KC44">
        <v>102.84699999999999</v>
      </c>
      <c r="KD44">
        <v>102.675</v>
      </c>
    </row>
    <row r="45" spans="1:290" x14ac:dyDescent="0.35">
      <c r="A45">
        <v>27</v>
      </c>
      <c r="B45">
        <v>1716918659</v>
      </c>
      <c r="C45">
        <v>8400.4000000953674</v>
      </c>
      <c r="D45" t="s">
        <v>539</v>
      </c>
      <c r="E45" t="s">
        <v>540</v>
      </c>
      <c r="F45">
        <v>15</v>
      </c>
      <c r="G45">
        <v>1716918651</v>
      </c>
      <c r="H45">
        <f t="shared" si="0"/>
        <v>2.7368282595481895E-3</v>
      </c>
      <c r="I45">
        <f t="shared" si="1"/>
        <v>2.7368282595481896</v>
      </c>
      <c r="J45">
        <f t="shared" si="2"/>
        <v>13.946194793579862</v>
      </c>
      <c r="K45">
        <f t="shared" si="3"/>
        <v>418.66390322580651</v>
      </c>
      <c r="L45">
        <f t="shared" si="4"/>
        <v>322.44549005602386</v>
      </c>
      <c r="M45">
        <f t="shared" si="5"/>
        <v>32.479777263521079</v>
      </c>
      <c r="N45">
        <f t="shared" si="6"/>
        <v>42.171811187955868</v>
      </c>
      <c r="O45">
        <f t="shared" si="7"/>
        <v>0.25916875508099574</v>
      </c>
      <c r="P45">
        <f t="shared" si="8"/>
        <v>2.9406691152057327</v>
      </c>
      <c r="Q45">
        <f t="shared" si="9"/>
        <v>0.24711498364124307</v>
      </c>
      <c r="R45">
        <f t="shared" si="10"/>
        <v>0.15548312288892865</v>
      </c>
      <c r="S45">
        <f t="shared" si="11"/>
        <v>77.17255226012135</v>
      </c>
      <c r="T45">
        <f t="shared" si="12"/>
        <v>22.92947024694508</v>
      </c>
      <c r="U45">
        <f t="shared" si="13"/>
        <v>22.92947024694508</v>
      </c>
      <c r="V45">
        <f t="shared" si="14"/>
        <v>2.8077071244358356</v>
      </c>
      <c r="W45">
        <f t="shared" si="15"/>
        <v>60.217818071087294</v>
      </c>
      <c r="X45">
        <f t="shared" si="16"/>
        <v>1.7171724049985817</v>
      </c>
      <c r="Y45">
        <f t="shared" si="17"/>
        <v>2.8516018348115093</v>
      </c>
      <c r="Z45">
        <f t="shared" si="18"/>
        <v>1.0905347194372539</v>
      </c>
      <c r="AA45">
        <f t="shared" si="19"/>
        <v>-120.69412624607516</v>
      </c>
      <c r="AB45">
        <f t="shared" si="20"/>
        <v>40.650625901788125</v>
      </c>
      <c r="AC45">
        <f t="shared" si="21"/>
        <v>2.8672221325272718</v>
      </c>
      <c r="AD45">
        <f t="shared" si="22"/>
        <v>-3.7259516384082758E-3</v>
      </c>
      <c r="AE45">
        <f t="shared" si="23"/>
        <v>13.89019462229067</v>
      </c>
      <c r="AF45">
        <f t="shared" si="24"/>
        <v>2.7367657563559509</v>
      </c>
      <c r="AG45">
        <f t="shared" si="25"/>
        <v>13.946194793579862</v>
      </c>
      <c r="AH45">
        <v>442.84216264338761</v>
      </c>
      <c r="AI45">
        <v>425.87892727272742</v>
      </c>
      <c r="AJ45">
        <v>9.3671886533983387E-4</v>
      </c>
      <c r="AK45">
        <v>67.054238084228672</v>
      </c>
      <c r="AL45">
        <f t="shared" si="26"/>
        <v>2.7368282595481896</v>
      </c>
      <c r="AM45">
        <v>13.82078677433741</v>
      </c>
      <c r="AN45">
        <v>17.046706666666658</v>
      </c>
      <c r="AO45">
        <v>4.7211716368450549E-6</v>
      </c>
      <c r="AP45">
        <v>78.161830935616365</v>
      </c>
      <c r="AQ45">
        <v>214</v>
      </c>
      <c r="AR45">
        <v>43</v>
      </c>
      <c r="AS45">
        <f t="shared" si="27"/>
        <v>1</v>
      </c>
      <c r="AT45">
        <f t="shared" si="28"/>
        <v>0</v>
      </c>
      <c r="AU45">
        <f t="shared" si="29"/>
        <v>53898.190176720687</v>
      </c>
      <c r="AV45" t="s">
        <v>477</v>
      </c>
      <c r="AW45">
        <v>10178.9</v>
      </c>
      <c r="AX45">
        <v>1410.533076923077</v>
      </c>
      <c r="AY45">
        <v>6595.86</v>
      </c>
      <c r="AZ45">
        <f t="shared" si="30"/>
        <v>0.78614872405977732</v>
      </c>
      <c r="BA45">
        <v>-1.985708394971808</v>
      </c>
      <c r="BB45" t="s">
        <v>541</v>
      </c>
      <c r="BC45">
        <v>10154.5</v>
      </c>
      <c r="BD45">
        <v>1924.0515384615389</v>
      </c>
      <c r="BE45">
        <v>4546.32</v>
      </c>
      <c r="BF45">
        <f t="shared" si="31"/>
        <v>0.57678924086700034</v>
      </c>
      <c r="BG45">
        <v>0.5</v>
      </c>
      <c r="BH45">
        <f t="shared" si="32"/>
        <v>336.58216661393175</v>
      </c>
      <c r="BI45">
        <f t="shared" si="33"/>
        <v>13.946194793579862</v>
      </c>
      <c r="BJ45">
        <f t="shared" si="34"/>
        <v>97.068486185309965</v>
      </c>
      <c r="BK45">
        <f t="shared" si="35"/>
        <v>4.7334365182888506E-2</v>
      </c>
      <c r="BL45">
        <f t="shared" si="36"/>
        <v>0.45081296521142378</v>
      </c>
      <c r="BM45">
        <f t="shared" si="37"/>
        <v>1286.5050750149437</v>
      </c>
      <c r="BN45" t="s">
        <v>431</v>
      </c>
      <c r="BO45">
        <v>0</v>
      </c>
      <c r="BP45">
        <f t="shared" si="38"/>
        <v>1286.5050750149437</v>
      </c>
      <c r="BQ45">
        <f t="shared" si="39"/>
        <v>0.71702276236275853</v>
      </c>
      <c r="BR45">
        <f t="shared" si="40"/>
        <v>0.80442249694604429</v>
      </c>
      <c r="BS45">
        <f t="shared" si="41"/>
        <v>0.38602429654027487</v>
      </c>
      <c r="BT45">
        <f t="shared" si="42"/>
        <v>0.83623936379115216</v>
      </c>
      <c r="BU45">
        <f t="shared" si="43"/>
        <v>0.39525762413912036</v>
      </c>
      <c r="BV45">
        <f t="shared" si="44"/>
        <v>0.53787209130830993</v>
      </c>
      <c r="BW45">
        <f t="shared" si="45"/>
        <v>0.46212790869169007</v>
      </c>
      <c r="DF45">
        <f t="shared" si="46"/>
        <v>399.99448387096783</v>
      </c>
      <c r="DG45">
        <f t="shared" si="47"/>
        <v>336.58216661393175</v>
      </c>
      <c r="DH45">
        <f t="shared" si="48"/>
        <v>0.84146702063648471</v>
      </c>
      <c r="DI45">
        <f t="shared" si="49"/>
        <v>0.19293404127296929</v>
      </c>
      <c r="DJ45">
        <v>1716918651</v>
      </c>
      <c r="DK45">
        <v>418.66390322580651</v>
      </c>
      <c r="DL45">
        <v>436.69445161290332</v>
      </c>
      <c r="DM45">
        <v>17.047361290322581</v>
      </c>
      <c r="DN45">
        <v>13.821487096774201</v>
      </c>
      <c r="DO45">
        <v>418.61090322580651</v>
      </c>
      <c r="DP45">
        <v>17.060361290322579</v>
      </c>
      <c r="DQ45">
        <v>500.35016129032249</v>
      </c>
      <c r="DR45">
        <v>100.6295483870968</v>
      </c>
      <c r="DS45">
        <v>9.9964864516129057E-2</v>
      </c>
      <c r="DT45">
        <v>23.18588064516128</v>
      </c>
      <c r="DU45">
        <v>22.41436451612903</v>
      </c>
      <c r="DV45">
        <v>999.90000000000032</v>
      </c>
      <c r="DW45">
        <v>0</v>
      </c>
      <c r="DX45">
        <v>0</v>
      </c>
      <c r="DY45">
        <v>10000.56516129032</v>
      </c>
      <c r="DZ45">
        <v>0</v>
      </c>
      <c r="EA45">
        <v>1.5289399999999999E-3</v>
      </c>
      <c r="EB45">
        <v>-18.077706451612901</v>
      </c>
      <c r="EC45">
        <v>425.87687096774198</v>
      </c>
      <c r="ED45">
        <v>442.8148387096773</v>
      </c>
      <c r="EE45">
        <v>3.2257738709677422</v>
      </c>
      <c r="EF45">
        <v>436.69445161290332</v>
      </c>
      <c r="EG45">
        <v>13.821487096774201</v>
      </c>
      <c r="EH45">
        <v>1.71545935483871</v>
      </c>
      <c r="EI45">
        <v>1.39084935483871</v>
      </c>
      <c r="EJ45">
        <v>15.03702903225807</v>
      </c>
      <c r="EK45">
        <v>11.81824193548387</v>
      </c>
      <c r="EL45">
        <v>399.99448387096783</v>
      </c>
      <c r="EM45">
        <v>0.94997919354838711</v>
      </c>
      <c r="EN45">
        <v>5.0020461290322588E-2</v>
      </c>
      <c r="EO45">
        <v>0</v>
      </c>
      <c r="EP45">
        <v>1924.0074193548389</v>
      </c>
      <c r="EQ45">
        <v>8.9714700000000018</v>
      </c>
      <c r="ER45">
        <v>4267.4964516129039</v>
      </c>
      <c r="ES45">
        <v>3345.7006451612901</v>
      </c>
      <c r="ET45">
        <v>35.286096774193538</v>
      </c>
      <c r="EU45">
        <v>37.83648387096774</v>
      </c>
      <c r="EV45">
        <v>36.445354838709683</v>
      </c>
      <c r="EW45">
        <v>38.092516129032248</v>
      </c>
      <c r="EX45">
        <v>37.957483870967742</v>
      </c>
      <c r="EY45">
        <v>371.46290322580637</v>
      </c>
      <c r="EZ45">
        <v>19.559999999999992</v>
      </c>
      <c r="FA45">
        <v>0</v>
      </c>
      <c r="FB45">
        <v>299.59999990463263</v>
      </c>
      <c r="FC45">
        <v>0</v>
      </c>
      <c r="FD45">
        <v>1924.0515384615389</v>
      </c>
      <c r="FE45">
        <v>2.0957264874951709</v>
      </c>
      <c r="FF45">
        <v>-14.325811969121469</v>
      </c>
      <c r="FG45">
        <v>4267.1842307692305</v>
      </c>
      <c r="FH45">
        <v>15</v>
      </c>
      <c r="FI45">
        <v>1716918682</v>
      </c>
      <c r="FJ45" t="s">
        <v>542</v>
      </c>
      <c r="FK45">
        <v>1716918676</v>
      </c>
      <c r="FL45">
        <v>1716918682</v>
      </c>
      <c r="FM45">
        <v>28</v>
      </c>
      <c r="FN45">
        <v>4.8000000000000001E-2</v>
      </c>
      <c r="FO45">
        <v>0</v>
      </c>
      <c r="FP45">
        <v>5.2999999999999999E-2</v>
      </c>
      <c r="FQ45">
        <v>-1.2999999999999999E-2</v>
      </c>
      <c r="FR45">
        <v>437</v>
      </c>
      <c r="FS45">
        <v>14</v>
      </c>
      <c r="FT45">
        <v>0.06</v>
      </c>
      <c r="FU45">
        <v>0.02</v>
      </c>
      <c r="FV45">
        <v>-18.06969512195122</v>
      </c>
      <c r="FW45">
        <v>-0.25937770034840429</v>
      </c>
      <c r="FX45">
        <v>3.7166920456296097E-2</v>
      </c>
      <c r="FY45">
        <v>1</v>
      </c>
      <c r="FZ45">
        <v>418.62075116437808</v>
      </c>
      <c r="GA45">
        <v>-0.4182519397895943</v>
      </c>
      <c r="GB45">
        <v>3.2647331959561557E-2</v>
      </c>
      <c r="GC45">
        <v>1</v>
      </c>
      <c r="GD45">
        <v>3.2261485365853662</v>
      </c>
      <c r="GE45">
        <v>-9.9357491289135402E-3</v>
      </c>
      <c r="GF45">
        <v>1.356130724283013E-3</v>
      </c>
      <c r="GG45">
        <v>1</v>
      </c>
      <c r="GH45">
        <v>3</v>
      </c>
      <c r="GI45">
        <v>3</v>
      </c>
      <c r="GJ45" t="s">
        <v>433</v>
      </c>
      <c r="GK45">
        <v>2.9714499999999999</v>
      </c>
      <c r="GL45">
        <v>2.7391100000000002</v>
      </c>
      <c r="GM45">
        <v>0.10415099999999999</v>
      </c>
      <c r="GN45">
        <v>0.107126</v>
      </c>
      <c r="GO45">
        <v>8.5600499999999996E-2</v>
      </c>
      <c r="GP45">
        <v>7.3462200000000005E-2</v>
      </c>
      <c r="GQ45">
        <v>25904</v>
      </c>
      <c r="GR45">
        <v>29112.9</v>
      </c>
      <c r="GS45">
        <v>27593.7</v>
      </c>
      <c r="GT45">
        <v>31310.3</v>
      </c>
      <c r="GU45">
        <v>34251.9</v>
      </c>
      <c r="GV45">
        <v>39027.699999999997</v>
      </c>
      <c r="GW45">
        <v>41715.5</v>
      </c>
      <c r="GX45">
        <v>46460.9</v>
      </c>
      <c r="GY45">
        <v>1.4930000000000001</v>
      </c>
      <c r="GZ45">
        <v>1.9621500000000001</v>
      </c>
      <c r="HA45">
        <v>4.7147300000000003E-2</v>
      </c>
      <c r="HB45">
        <v>0</v>
      </c>
      <c r="HC45">
        <v>21.6312</v>
      </c>
      <c r="HD45">
        <v>999.9</v>
      </c>
      <c r="HE45">
        <v>45.7</v>
      </c>
      <c r="HF45">
        <v>27.8</v>
      </c>
      <c r="HG45">
        <v>17.035</v>
      </c>
      <c r="HH45">
        <v>63.511200000000002</v>
      </c>
      <c r="HI45">
        <v>36.414299999999997</v>
      </c>
      <c r="HJ45">
        <v>1</v>
      </c>
      <c r="HK45">
        <v>-0.125142</v>
      </c>
      <c r="HL45">
        <v>0.29877500000000001</v>
      </c>
      <c r="HM45">
        <v>20.169599999999999</v>
      </c>
      <c r="HN45">
        <v>5.24125</v>
      </c>
      <c r="HO45">
        <v>11.9261</v>
      </c>
      <c r="HP45">
        <v>4.9969999999999999</v>
      </c>
      <c r="HQ45">
        <v>3.2970000000000002</v>
      </c>
      <c r="HR45">
        <v>9999</v>
      </c>
      <c r="HS45">
        <v>9999</v>
      </c>
      <c r="HT45">
        <v>9999</v>
      </c>
      <c r="HU45">
        <v>999.9</v>
      </c>
      <c r="HV45">
        <v>1.86615</v>
      </c>
      <c r="HW45">
        <v>1.86829</v>
      </c>
      <c r="HX45">
        <v>1.8653900000000001</v>
      </c>
      <c r="HY45">
        <v>1.8626400000000001</v>
      </c>
      <c r="HZ45">
        <v>1.86321</v>
      </c>
      <c r="IA45">
        <v>1.8643799999999999</v>
      </c>
      <c r="IB45">
        <v>1.8623400000000001</v>
      </c>
      <c r="IC45">
        <v>1.8702700000000001</v>
      </c>
      <c r="ID45">
        <v>5</v>
      </c>
      <c r="IE45">
        <v>0</v>
      </c>
      <c r="IF45">
        <v>0</v>
      </c>
      <c r="IG45">
        <v>0</v>
      </c>
      <c r="IH45" t="s">
        <v>434</v>
      </c>
      <c r="II45" t="s">
        <v>435</v>
      </c>
      <c r="IJ45" t="s">
        <v>436</v>
      </c>
      <c r="IK45" t="s">
        <v>436</v>
      </c>
      <c r="IL45" t="s">
        <v>436</v>
      </c>
      <c r="IM45" t="s">
        <v>436</v>
      </c>
      <c r="IN45">
        <v>0</v>
      </c>
      <c r="IO45">
        <v>100</v>
      </c>
      <c r="IP45">
        <v>100</v>
      </c>
      <c r="IQ45">
        <v>5.2999999999999999E-2</v>
      </c>
      <c r="IR45">
        <v>-1.2999999999999999E-2</v>
      </c>
      <c r="IS45">
        <v>5.8999999999969077E-3</v>
      </c>
      <c r="IT45">
        <v>0</v>
      </c>
      <c r="IU45">
        <v>0</v>
      </c>
      <c r="IV45">
        <v>0</v>
      </c>
      <c r="IW45">
        <v>-1.311000000000107E-2</v>
      </c>
      <c r="IX45">
        <v>0</v>
      </c>
      <c r="IY45">
        <v>0</v>
      </c>
      <c r="IZ45">
        <v>0</v>
      </c>
      <c r="JA45">
        <v>-1</v>
      </c>
      <c r="JB45">
        <v>-1</v>
      </c>
      <c r="JC45">
        <v>-1</v>
      </c>
      <c r="JD45">
        <v>-1</v>
      </c>
      <c r="JE45">
        <v>4.7</v>
      </c>
      <c r="JF45">
        <v>4.5999999999999996</v>
      </c>
      <c r="JG45">
        <v>0.159912</v>
      </c>
      <c r="JH45">
        <v>4.99878</v>
      </c>
      <c r="JI45">
        <v>1.3476600000000001</v>
      </c>
      <c r="JJ45">
        <v>2.2595200000000002</v>
      </c>
      <c r="JK45">
        <v>1.4489700000000001</v>
      </c>
      <c r="JL45">
        <v>2.3950200000000001</v>
      </c>
      <c r="JM45">
        <v>32.553899999999999</v>
      </c>
      <c r="JN45">
        <v>24.026199999999999</v>
      </c>
      <c r="JO45">
        <v>2</v>
      </c>
      <c r="JP45">
        <v>265.52800000000002</v>
      </c>
      <c r="JQ45">
        <v>500.81400000000002</v>
      </c>
      <c r="JR45">
        <v>21.999600000000001</v>
      </c>
      <c r="JS45">
        <v>25.515999999999998</v>
      </c>
      <c r="JT45">
        <v>30</v>
      </c>
      <c r="JU45">
        <v>25.404399999999999</v>
      </c>
      <c r="JV45">
        <v>25.468699999999998</v>
      </c>
      <c r="JW45">
        <v>-1</v>
      </c>
      <c r="JX45">
        <v>31.977599999999999</v>
      </c>
      <c r="JY45">
        <v>48.241700000000002</v>
      </c>
      <c r="JZ45">
        <v>22</v>
      </c>
      <c r="KA45">
        <v>400</v>
      </c>
      <c r="KB45">
        <v>13.777799999999999</v>
      </c>
      <c r="KC45">
        <v>102.84399999999999</v>
      </c>
      <c r="KD45">
        <v>102.667</v>
      </c>
    </row>
    <row r="46" spans="1:290" x14ac:dyDescent="0.35">
      <c r="A46">
        <v>28</v>
      </c>
      <c r="B46">
        <v>1716918959</v>
      </c>
      <c r="C46">
        <v>8700.4000000953674</v>
      </c>
      <c r="D46" t="s">
        <v>543</v>
      </c>
      <c r="E46" t="s">
        <v>544</v>
      </c>
      <c r="F46">
        <v>15</v>
      </c>
      <c r="G46">
        <v>1716918951</v>
      </c>
      <c r="H46">
        <f t="shared" si="0"/>
        <v>2.7354487818687791E-3</v>
      </c>
      <c r="I46">
        <f t="shared" si="1"/>
        <v>2.7354487818687789</v>
      </c>
      <c r="J46">
        <f t="shared" si="2"/>
        <v>13.784010715572409</v>
      </c>
      <c r="K46">
        <f t="shared" si="3"/>
        <v>417.98029032258069</v>
      </c>
      <c r="L46">
        <f t="shared" si="4"/>
        <v>322.35725298149566</v>
      </c>
      <c r="M46">
        <f t="shared" si="5"/>
        <v>32.467318255805537</v>
      </c>
      <c r="N46">
        <f t="shared" si="6"/>
        <v>42.098320993373839</v>
      </c>
      <c r="O46">
        <f t="shared" si="7"/>
        <v>0.25788024593853337</v>
      </c>
      <c r="P46">
        <f t="shared" si="8"/>
        <v>2.9396529371524593</v>
      </c>
      <c r="Q46">
        <f t="shared" si="9"/>
        <v>0.24593914460235899</v>
      </c>
      <c r="R46">
        <f t="shared" si="10"/>
        <v>0.15473874123339929</v>
      </c>
      <c r="S46">
        <f t="shared" si="11"/>
        <v>77.17121329436587</v>
      </c>
      <c r="T46">
        <f t="shared" si="12"/>
        <v>22.911534982312421</v>
      </c>
      <c r="U46">
        <f t="shared" si="13"/>
        <v>22.911534982312421</v>
      </c>
      <c r="V46">
        <f t="shared" si="14"/>
        <v>2.8046590407569694</v>
      </c>
      <c r="W46">
        <f t="shared" si="15"/>
        <v>60.01567819292962</v>
      </c>
      <c r="X46">
        <f t="shared" si="16"/>
        <v>1.7095264988993144</v>
      </c>
      <c r="Y46">
        <f t="shared" si="17"/>
        <v>2.8484665180384678</v>
      </c>
      <c r="Z46">
        <f t="shared" si="18"/>
        <v>1.095132541857655</v>
      </c>
      <c r="AA46">
        <f t="shared" si="19"/>
        <v>-120.63329128041316</v>
      </c>
      <c r="AB46">
        <f t="shared" si="20"/>
        <v>40.594622724345605</v>
      </c>
      <c r="AC46">
        <f t="shared" si="21"/>
        <v>2.8637374547982923</v>
      </c>
      <c r="AD46">
        <f t="shared" si="22"/>
        <v>-3.7178069033885208E-3</v>
      </c>
      <c r="AE46">
        <f t="shared" si="23"/>
        <v>13.839235884831854</v>
      </c>
      <c r="AF46">
        <f t="shared" si="24"/>
        <v>2.7366272297212997</v>
      </c>
      <c r="AG46">
        <f t="shared" si="25"/>
        <v>13.784010715572409</v>
      </c>
      <c r="AH46">
        <v>441.98062950356552</v>
      </c>
      <c r="AI46">
        <v>425.22081818181812</v>
      </c>
      <c r="AJ46">
        <v>6.4330343402729961E-5</v>
      </c>
      <c r="AK46">
        <v>67.055845487944367</v>
      </c>
      <c r="AL46">
        <f t="shared" si="26"/>
        <v>2.7354487818687789</v>
      </c>
      <c r="AM46">
        <v>13.747481637019121</v>
      </c>
      <c r="AN46">
        <v>16.971996363636372</v>
      </c>
      <c r="AO46">
        <v>3.1079867550851582E-6</v>
      </c>
      <c r="AP46">
        <v>78.170505972981402</v>
      </c>
      <c r="AQ46">
        <v>214</v>
      </c>
      <c r="AR46">
        <v>43</v>
      </c>
      <c r="AS46">
        <f t="shared" si="27"/>
        <v>1</v>
      </c>
      <c r="AT46">
        <f t="shared" si="28"/>
        <v>0</v>
      </c>
      <c r="AU46">
        <f t="shared" si="29"/>
        <v>53871.376282346268</v>
      </c>
      <c r="AV46" t="s">
        <v>477</v>
      </c>
      <c r="AW46">
        <v>10178.9</v>
      </c>
      <c r="AX46">
        <v>1410.533076923077</v>
      </c>
      <c r="AY46">
        <v>6595.86</v>
      </c>
      <c r="AZ46">
        <f t="shared" si="30"/>
        <v>0.78614872405977732</v>
      </c>
      <c r="BA46">
        <v>-1.985708394971808</v>
      </c>
      <c r="BB46" t="s">
        <v>545</v>
      </c>
      <c r="BC46">
        <v>10151.9</v>
      </c>
      <c r="BD46">
        <v>1924.6907692307691</v>
      </c>
      <c r="BE46">
        <v>4513.46</v>
      </c>
      <c r="BF46">
        <f t="shared" si="31"/>
        <v>0.57356645029959963</v>
      </c>
      <c r="BG46">
        <v>0.5</v>
      </c>
      <c r="BH46">
        <f t="shared" si="32"/>
        <v>336.5809203568603</v>
      </c>
      <c r="BI46">
        <f t="shared" si="33"/>
        <v>13.784010715572409</v>
      </c>
      <c r="BJ46">
        <f t="shared" si="34"/>
        <v>96.525761863828308</v>
      </c>
      <c r="BK46">
        <f t="shared" si="35"/>
        <v>4.6852682837233775E-2</v>
      </c>
      <c r="BL46">
        <f t="shared" si="36"/>
        <v>0.46137553008113502</v>
      </c>
      <c r="BM46">
        <f t="shared" si="37"/>
        <v>1283.8600660129202</v>
      </c>
      <c r="BN46" t="s">
        <v>431</v>
      </c>
      <c r="BO46">
        <v>0</v>
      </c>
      <c r="BP46">
        <f t="shared" si="38"/>
        <v>1283.8600660129202</v>
      </c>
      <c r="BQ46">
        <f t="shared" si="39"/>
        <v>0.71554858888459849</v>
      </c>
      <c r="BR46">
        <f t="shared" si="40"/>
        <v>0.80157582477198175</v>
      </c>
      <c r="BS46">
        <f t="shared" si="41"/>
        <v>0.3920180771608166</v>
      </c>
      <c r="BT46">
        <f t="shared" si="42"/>
        <v>0.83429912948196561</v>
      </c>
      <c r="BU46">
        <f t="shared" si="43"/>
        <v>0.40159473662739159</v>
      </c>
      <c r="BV46">
        <f t="shared" si="44"/>
        <v>0.53468910837942907</v>
      </c>
      <c r="BW46">
        <f t="shared" si="45"/>
        <v>0.46531089162057093</v>
      </c>
      <c r="DF46">
        <f t="shared" si="46"/>
        <v>399.9937096774193</v>
      </c>
      <c r="DG46">
        <f t="shared" si="47"/>
        <v>336.5809203568603</v>
      </c>
      <c r="DH46">
        <f t="shared" si="48"/>
        <v>0.84146553361626819</v>
      </c>
      <c r="DI46">
        <f t="shared" si="49"/>
        <v>0.1929310672325365</v>
      </c>
      <c r="DJ46">
        <v>1716918951</v>
      </c>
      <c r="DK46">
        <v>417.98029032258069</v>
      </c>
      <c r="DL46">
        <v>435.94722580645163</v>
      </c>
      <c r="DM46">
        <v>16.97332258064516</v>
      </c>
      <c r="DN46">
        <v>13.747403225806449</v>
      </c>
      <c r="DO46">
        <v>417.99029032258068</v>
      </c>
      <c r="DP46">
        <v>16.98532258064516</v>
      </c>
      <c r="DQ46">
        <v>500.3555161290322</v>
      </c>
      <c r="DR46">
        <v>100.6184516129032</v>
      </c>
      <c r="DS46">
        <v>9.9984083870967744E-2</v>
      </c>
      <c r="DT46">
        <v>23.16768064516129</v>
      </c>
      <c r="DU46">
        <v>22.41229354838709</v>
      </c>
      <c r="DV46">
        <v>999.90000000000032</v>
      </c>
      <c r="DW46">
        <v>0</v>
      </c>
      <c r="DX46">
        <v>0</v>
      </c>
      <c r="DY46">
        <v>9995.8870967741932</v>
      </c>
      <c r="DZ46">
        <v>0</v>
      </c>
      <c r="EA46">
        <v>1.5289399999999999E-3</v>
      </c>
      <c r="EB46">
        <v>-17.903419354838711</v>
      </c>
      <c r="EC46">
        <v>425.26135483870962</v>
      </c>
      <c r="ED46">
        <v>442.02380645161293</v>
      </c>
      <c r="EE46">
        <v>3.2246932258064511</v>
      </c>
      <c r="EF46">
        <v>435.94722580645163</v>
      </c>
      <c r="EG46">
        <v>13.747403225806449</v>
      </c>
      <c r="EH46">
        <v>1.707706774193549</v>
      </c>
      <c r="EI46">
        <v>1.3832435483870971</v>
      </c>
      <c r="EJ46">
        <v>14.966664516129031</v>
      </c>
      <c r="EK46">
        <v>11.73517419354839</v>
      </c>
      <c r="EL46">
        <v>399.9937096774193</v>
      </c>
      <c r="EM46">
        <v>0.95002290322580629</v>
      </c>
      <c r="EN46">
        <v>4.9976625806451597E-2</v>
      </c>
      <c r="EO46">
        <v>0</v>
      </c>
      <c r="EP46">
        <v>1924.6787096774201</v>
      </c>
      <c r="EQ46">
        <v>8.9714700000000018</v>
      </c>
      <c r="ER46">
        <v>4266.0312903225804</v>
      </c>
      <c r="ES46">
        <v>3345.739354838709</v>
      </c>
      <c r="ET46">
        <v>35.396838709677418</v>
      </c>
      <c r="EU46">
        <v>38.447354838709678</v>
      </c>
      <c r="EV46">
        <v>36.699354838709667</v>
      </c>
      <c r="EW46">
        <v>38.757806451612893</v>
      </c>
      <c r="EX46">
        <v>38.56829032258063</v>
      </c>
      <c r="EY46">
        <v>371.47935483870953</v>
      </c>
      <c r="EZ46">
        <v>19.54</v>
      </c>
      <c r="FA46">
        <v>0</v>
      </c>
      <c r="FB46">
        <v>299.39999985694891</v>
      </c>
      <c r="FC46">
        <v>0</v>
      </c>
      <c r="FD46">
        <v>1924.6907692307691</v>
      </c>
      <c r="FE46">
        <v>-1.1733333182209451</v>
      </c>
      <c r="FF46">
        <v>-0.29880339665454819</v>
      </c>
      <c r="FG46">
        <v>4265.9792307692314</v>
      </c>
      <c r="FH46">
        <v>15</v>
      </c>
      <c r="FI46">
        <v>1716918986</v>
      </c>
      <c r="FJ46" t="s">
        <v>546</v>
      </c>
      <c r="FK46">
        <v>1716918976</v>
      </c>
      <c r="FL46">
        <v>1716918986</v>
      </c>
      <c r="FM46">
        <v>29</v>
      </c>
      <c r="FN46">
        <v>-6.3E-2</v>
      </c>
      <c r="FO46">
        <v>2E-3</v>
      </c>
      <c r="FP46">
        <v>-0.01</v>
      </c>
      <c r="FQ46">
        <v>-1.2E-2</v>
      </c>
      <c r="FR46">
        <v>436</v>
      </c>
      <c r="FS46">
        <v>14</v>
      </c>
      <c r="FT46">
        <v>0.06</v>
      </c>
      <c r="FU46">
        <v>0.04</v>
      </c>
      <c r="FV46">
        <v>-17.904810000000001</v>
      </c>
      <c r="FW46">
        <v>-7.6694183864902302E-2</v>
      </c>
      <c r="FX46">
        <v>2.5574340656212759E-2</v>
      </c>
      <c r="FY46">
        <v>1</v>
      </c>
      <c r="FZ46">
        <v>418.04982333670648</v>
      </c>
      <c r="GA46">
        <v>-0.5387420511077935</v>
      </c>
      <c r="GB46">
        <v>4.1887803049934967E-2</v>
      </c>
      <c r="GC46">
        <v>1</v>
      </c>
      <c r="GD46">
        <v>3.2246229999999998</v>
      </c>
      <c r="GE46">
        <v>-3.7395872420873711E-4</v>
      </c>
      <c r="GF46">
        <v>8.7522625646170083E-4</v>
      </c>
      <c r="GG46">
        <v>1</v>
      </c>
      <c r="GH46">
        <v>3</v>
      </c>
      <c r="GI46">
        <v>3</v>
      </c>
      <c r="GJ46" t="s">
        <v>433</v>
      </c>
      <c r="GK46">
        <v>2.9718800000000001</v>
      </c>
      <c r="GL46">
        <v>2.7392400000000001</v>
      </c>
      <c r="GM46">
        <v>0.10401199999999999</v>
      </c>
      <c r="GN46">
        <v>0.10696799999999999</v>
      </c>
      <c r="GO46">
        <v>8.5317699999999996E-2</v>
      </c>
      <c r="GP46">
        <v>7.3163400000000003E-2</v>
      </c>
      <c r="GQ46">
        <v>25906.6</v>
      </c>
      <c r="GR46">
        <v>29117</v>
      </c>
      <c r="GS46">
        <v>27592.3</v>
      </c>
      <c r="GT46">
        <v>31309.3</v>
      </c>
      <c r="GU46">
        <v>34260.800000000003</v>
      </c>
      <c r="GV46">
        <v>39039.4</v>
      </c>
      <c r="GW46">
        <v>41713.5</v>
      </c>
      <c r="GX46">
        <v>46459.8</v>
      </c>
      <c r="GY46">
        <v>1.4932000000000001</v>
      </c>
      <c r="GZ46">
        <v>1.9615499999999999</v>
      </c>
      <c r="HA46">
        <v>4.7132399999999998E-2</v>
      </c>
      <c r="HB46">
        <v>0</v>
      </c>
      <c r="HC46">
        <v>21.630500000000001</v>
      </c>
      <c r="HD46">
        <v>999.9</v>
      </c>
      <c r="HE46">
        <v>45.6</v>
      </c>
      <c r="HF46">
        <v>27.9</v>
      </c>
      <c r="HG46">
        <v>17.0991</v>
      </c>
      <c r="HH46">
        <v>63.601199999999999</v>
      </c>
      <c r="HI46">
        <v>35.556899999999999</v>
      </c>
      <c r="HJ46">
        <v>1</v>
      </c>
      <c r="HK46">
        <v>-0.124319</v>
      </c>
      <c r="HL46">
        <v>0.27132600000000001</v>
      </c>
      <c r="HM46">
        <v>20.170000000000002</v>
      </c>
      <c r="HN46">
        <v>5.2409499999999998</v>
      </c>
      <c r="HO46">
        <v>11.9261</v>
      </c>
      <c r="HP46">
        <v>4.99695</v>
      </c>
      <c r="HQ46">
        <v>3.2970000000000002</v>
      </c>
      <c r="HR46">
        <v>9999</v>
      </c>
      <c r="HS46">
        <v>9999</v>
      </c>
      <c r="HT46">
        <v>9999</v>
      </c>
      <c r="HU46">
        <v>999.9</v>
      </c>
      <c r="HV46">
        <v>1.86609</v>
      </c>
      <c r="HW46">
        <v>1.86829</v>
      </c>
      <c r="HX46">
        <v>1.8653900000000001</v>
      </c>
      <c r="HY46">
        <v>1.8626199999999999</v>
      </c>
      <c r="HZ46">
        <v>1.8631800000000001</v>
      </c>
      <c r="IA46">
        <v>1.8643700000000001</v>
      </c>
      <c r="IB46">
        <v>1.8623400000000001</v>
      </c>
      <c r="IC46">
        <v>1.8702700000000001</v>
      </c>
      <c r="ID46">
        <v>5</v>
      </c>
      <c r="IE46">
        <v>0</v>
      </c>
      <c r="IF46">
        <v>0</v>
      </c>
      <c r="IG46">
        <v>0</v>
      </c>
      <c r="IH46" t="s">
        <v>434</v>
      </c>
      <c r="II46" t="s">
        <v>435</v>
      </c>
      <c r="IJ46" t="s">
        <v>436</v>
      </c>
      <c r="IK46" t="s">
        <v>436</v>
      </c>
      <c r="IL46" t="s">
        <v>436</v>
      </c>
      <c r="IM46" t="s">
        <v>436</v>
      </c>
      <c r="IN46">
        <v>0</v>
      </c>
      <c r="IO46">
        <v>100</v>
      </c>
      <c r="IP46">
        <v>100</v>
      </c>
      <c r="IQ46">
        <v>-0.01</v>
      </c>
      <c r="IR46">
        <v>-1.2E-2</v>
      </c>
      <c r="IS46">
        <v>5.3450000000054843E-2</v>
      </c>
      <c r="IT46">
        <v>0</v>
      </c>
      <c r="IU46">
        <v>0</v>
      </c>
      <c r="IV46">
        <v>0</v>
      </c>
      <c r="IW46">
        <v>-1.3219999999998681E-2</v>
      </c>
      <c r="IX46">
        <v>0</v>
      </c>
      <c r="IY46">
        <v>0</v>
      </c>
      <c r="IZ46">
        <v>0</v>
      </c>
      <c r="JA46">
        <v>-1</v>
      </c>
      <c r="JB46">
        <v>-1</v>
      </c>
      <c r="JC46">
        <v>-1</v>
      </c>
      <c r="JD46">
        <v>-1</v>
      </c>
      <c r="JE46">
        <v>4.7</v>
      </c>
      <c r="JF46">
        <v>4.5999999999999996</v>
      </c>
      <c r="JG46">
        <v>0.159912</v>
      </c>
      <c r="JH46">
        <v>4.99878</v>
      </c>
      <c r="JI46">
        <v>1.3464400000000001</v>
      </c>
      <c r="JJ46">
        <v>2.2607400000000002</v>
      </c>
      <c r="JK46">
        <v>1.4489700000000001</v>
      </c>
      <c r="JL46">
        <v>2.4706999999999999</v>
      </c>
      <c r="JM46">
        <v>32.576099999999997</v>
      </c>
      <c r="JN46">
        <v>24.026199999999999</v>
      </c>
      <c r="JO46">
        <v>2</v>
      </c>
      <c r="JP46">
        <v>265.62700000000001</v>
      </c>
      <c r="JQ46">
        <v>500.47300000000001</v>
      </c>
      <c r="JR46">
        <v>21.999300000000002</v>
      </c>
      <c r="JS46">
        <v>25.520299999999999</v>
      </c>
      <c r="JT46">
        <v>30.0001</v>
      </c>
      <c r="JU46">
        <v>25.410799999999998</v>
      </c>
      <c r="JV46">
        <v>25.475100000000001</v>
      </c>
      <c r="JW46">
        <v>-1</v>
      </c>
      <c r="JX46">
        <v>32.267099999999999</v>
      </c>
      <c r="JY46">
        <v>48.153500000000001</v>
      </c>
      <c r="JZ46">
        <v>22</v>
      </c>
      <c r="KA46">
        <v>400</v>
      </c>
      <c r="KB46">
        <v>13.798299999999999</v>
      </c>
      <c r="KC46">
        <v>102.839</v>
      </c>
      <c r="KD46">
        <v>102.664</v>
      </c>
    </row>
    <row r="47" spans="1:290" x14ac:dyDescent="0.35">
      <c r="A47">
        <v>29</v>
      </c>
      <c r="B47">
        <v>1716919259.0999999</v>
      </c>
      <c r="C47">
        <v>9000.5</v>
      </c>
      <c r="D47" t="s">
        <v>547</v>
      </c>
      <c r="E47" t="s">
        <v>548</v>
      </c>
      <c r="F47">
        <v>15</v>
      </c>
      <c r="G47">
        <v>1716919251.099999</v>
      </c>
      <c r="H47">
        <f t="shared" si="0"/>
        <v>2.7162347427271225E-3</v>
      </c>
      <c r="I47">
        <f t="shared" si="1"/>
        <v>2.7162347427271225</v>
      </c>
      <c r="J47">
        <f t="shared" si="2"/>
        <v>13.804933579522146</v>
      </c>
      <c r="K47">
        <f t="shared" si="3"/>
        <v>416.85722580645159</v>
      </c>
      <c r="L47">
        <f t="shared" si="4"/>
        <v>320.28542207841241</v>
      </c>
      <c r="M47">
        <f t="shared" si="5"/>
        <v>32.257694699725988</v>
      </c>
      <c r="N47">
        <f t="shared" si="6"/>
        <v>41.983968662011691</v>
      </c>
      <c r="O47">
        <f t="shared" si="7"/>
        <v>0.25541050019211659</v>
      </c>
      <c r="P47">
        <f t="shared" si="8"/>
        <v>2.9403071474507927</v>
      </c>
      <c r="Q47">
        <f t="shared" si="9"/>
        <v>0.24369391965508402</v>
      </c>
      <c r="R47">
        <f t="shared" si="10"/>
        <v>0.1533165918334054</v>
      </c>
      <c r="S47">
        <f t="shared" si="11"/>
        <v>77.173105717324063</v>
      </c>
      <c r="T47">
        <f t="shared" si="12"/>
        <v>22.918114994043481</v>
      </c>
      <c r="U47">
        <f t="shared" si="13"/>
        <v>22.918114994043481</v>
      </c>
      <c r="V47">
        <f t="shared" si="14"/>
        <v>2.8057769720284034</v>
      </c>
      <c r="W47">
        <f t="shared" si="15"/>
        <v>59.968877914834586</v>
      </c>
      <c r="X47">
        <f t="shared" si="16"/>
        <v>1.7083506347924302</v>
      </c>
      <c r="Y47">
        <f t="shared" si="17"/>
        <v>2.848728697606385</v>
      </c>
      <c r="Z47">
        <f t="shared" si="18"/>
        <v>1.0974263372359732</v>
      </c>
      <c r="AA47">
        <f t="shared" si="19"/>
        <v>-119.7859521542661</v>
      </c>
      <c r="AB47">
        <f t="shared" si="20"/>
        <v>39.801963880666001</v>
      </c>
      <c r="AC47">
        <f t="shared" si="21"/>
        <v>2.8073100340108263</v>
      </c>
      <c r="AD47">
        <f t="shared" si="22"/>
        <v>-3.5725222652089883E-3</v>
      </c>
      <c r="AE47">
        <f t="shared" si="23"/>
        <v>13.747898190942243</v>
      </c>
      <c r="AF47">
        <f t="shared" si="24"/>
        <v>2.7187321188300477</v>
      </c>
      <c r="AG47">
        <f t="shared" si="25"/>
        <v>13.804933579522146</v>
      </c>
      <c r="AH47">
        <v>440.77960683030841</v>
      </c>
      <c r="AI47">
        <v>423.99582424242419</v>
      </c>
      <c r="AJ47">
        <v>-2.0091492751710539E-4</v>
      </c>
      <c r="AK47">
        <v>67.058930217415451</v>
      </c>
      <c r="AL47">
        <f t="shared" si="26"/>
        <v>2.7162347427271225</v>
      </c>
      <c r="AM47">
        <v>13.75771997074111</v>
      </c>
      <c r="AN47">
        <v>16.9596812121212</v>
      </c>
      <c r="AO47">
        <v>-1.118178651198997E-5</v>
      </c>
      <c r="AP47">
        <v>78.111647548793641</v>
      </c>
      <c r="AQ47">
        <v>214</v>
      </c>
      <c r="AR47">
        <v>43</v>
      </c>
      <c r="AS47">
        <f t="shared" si="27"/>
        <v>1</v>
      </c>
      <c r="AT47">
        <f t="shared" si="28"/>
        <v>0</v>
      </c>
      <c r="AU47">
        <f t="shared" si="29"/>
        <v>53890.27195984243</v>
      </c>
      <c r="AV47" t="s">
        <v>477</v>
      </c>
      <c r="AW47">
        <v>10178.9</v>
      </c>
      <c r="AX47">
        <v>1410.533076923077</v>
      </c>
      <c r="AY47">
        <v>6595.86</v>
      </c>
      <c r="AZ47">
        <f t="shared" si="30"/>
        <v>0.78614872405977732</v>
      </c>
      <c r="BA47">
        <v>-1.985708394971808</v>
      </c>
      <c r="BB47" t="s">
        <v>549</v>
      </c>
      <c r="BC47">
        <v>10150.299999999999</v>
      </c>
      <c r="BD47">
        <v>1925.1523999999999</v>
      </c>
      <c r="BE47">
        <v>4482.75</v>
      </c>
      <c r="BF47">
        <f t="shared" si="31"/>
        <v>0.57054210027326979</v>
      </c>
      <c r="BG47">
        <v>0.5</v>
      </c>
      <c r="BH47">
        <f t="shared" si="32"/>
        <v>336.5852551167265</v>
      </c>
      <c r="BI47">
        <f t="shared" si="33"/>
        <v>13.804933579522146</v>
      </c>
      <c r="BJ47">
        <f t="shared" si="34"/>
        <v>96.018029187655728</v>
      </c>
      <c r="BK47">
        <f t="shared" si="35"/>
        <v>4.6914241590939029E-2</v>
      </c>
      <c r="BL47">
        <f t="shared" si="36"/>
        <v>0.47138698343650653</v>
      </c>
      <c r="BM47">
        <f t="shared" si="37"/>
        <v>1281.3630829457868</v>
      </c>
      <c r="BN47" t="s">
        <v>431</v>
      </c>
      <c r="BO47">
        <v>0</v>
      </c>
      <c r="BP47">
        <f t="shared" si="38"/>
        <v>1281.3630829457868</v>
      </c>
      <c r="BQ47">
        <f t="shared" si="39"/>
        <v>0.71415691641385604</v>
      </c>
      <c r="BR47">
        <f t="shared" si="40"/>
        <v>0.79890299619060046</v>
      </c>
      <c r="BS47">
        <f t="shared" si="41"/>
        <v>0.39761242371202304</v>
      </c>
      <c r="BT47">
        <f t="shared" si="42"/>
        <v>0.83249251730521834</v>
      </c>
      <c r="BU47">
        <f t="shared" si="43"/>
        <v>0.40751721759254106</v>
      </c>
      <c r="BV47">
        <f t="shared" si="44"/>
        <v>0.5317422174854386</v>
      </c>
      <c r="BW47">
        <f t="shared" si="45"/>
        <v>0.4682577825145614</v>
      </c>
      <c r="DF47">
        <f t="shared" si="46"/>
        <v>399.99825806451611</v>
      </c>
      <c r="DG47">
        <f t="shared" si="47"/>
        <v>336.5852551167265</v>
      </c>
      <c r="DH47">
        <f t="shared" si="48"/>
        <v>0.8414668022440196</v>
      </c>
      <c r="DI47">
        <f t="shared" si="49"/>
        <v>0.1929336044880394</v>
      </c>
      <c r="DJ47">
        <v>1716919251.099999</v>
      </c>
      <c r="DK47">
        <v>416.85722580645159</v>
      </c>
      <c r="DL47">
        <v>434.70180645161292</v>
      </c>
      <c r="DM47">
        <v>16.962148387096772</v>
      </c>
      <c r="DN47">
        <v>13.757322580645161</v>
      </c>
      <c r="DO47">
        <v>416.8352258064516</v>
      </c>
      <c r="DP47">
        <v>16.97514838709677</v>
      </c>
      <c r="DQ47">
        <v>500.36103225806443</v>
      </c>
      <c r="DR47">
        <v>100.61548387096769</v>
      </c>
      <c r="DS47">
        <v>9.9979512903225806E-2</v>
      </c>
      <c r="DT47">
        <v>23.169203225806449</v>
      </c>
      <c r="DU47">
        <v>22.412416129032259</v>
      </c>
      <c r="DV47">
        <v>999.90000000000032</v>
      </c>
      <c r="DW47">
        <v>0</v>
      </c>
      <c r="DX47">
        <v>0</v>
      </c>
      <c r="DY47">
        <v>9999.9035483870975</v>
      </c>
      <c r="DZ47">
        <v>0</v>
      </c>
      <c r="EA47">
        <v>1.5289399999999999E-3</v>
      </c>
      <c r="EB47">
        <v>-17.876577419354842</v>
      </c>
      <c r="EC47">
        <v>424.01816129032272</v>
      </c>
      <c r="ED47">
        <v>440.76570967741941</v>
      </c>
      <c r="EE47">
        <v>3.2062770967741931</v>
      </c>
      <c r="EF47">
        <v>434.70180645161292</v>
      </c>
      <c r="EG47">
        <v>13.757322580645161</v>
      </c>
      <c r="EH47">
        <v>1.70680129032258</v>
      </c>
      <c r="EI47">
        <v>1.3842000000000001</v>
      </c>
      <c r="EJ47">
        <v>14.95841612903226</v>
      </c>
      <c r="EK47">
        <v>11.745629032258069</v>
      </c>
      <c r="EL47">
        <v>399.99825806451611</v>
      </c>
      <c r="EM47">
        <v>0.94999090322580637</v>
      </c>
      <c r="EN47">
        <v>5.0008945161290307E-2</v>
      </c>
      <c r="EO47">
        <v>0</v>
      </c>
      <c r="EP47">
        <v>1925.1164516129029</v>
      </c>
      <c r="EQ47">
        <v>8.9714700000000018</v>
      </c>
      <c r="ER47">
        <v>4260.0374193548387</v>
      </c>
      <c r="ES47">
        <v>3345.744516129032</v>
      </c>
      <c r="ET47">
        <v>35.735548387096763</v>
      </c>
      <c r="EU47">
        <v>39.138903225806438</v>
      </c>
      <c r="EV47">
        <v>37.110677419354843</v>
      </c>
      <c r="EW47">
        <v>39.71951612903225</v>
      </c>
      <c r="EX47">
        <v>39.108580645161283</v>
      </c>
      <c r="EY47">
        <v>371.47225806451598</v>
      </c>
      <c r="EZ47">
        <v>19.557419354838721</v>
      </c>
      <c r="FA47">
        <v>0</v>
      </c>
      <c r="FB47">
        <v>299.20000004768372</v>
      </c>
      <c r="FC47">
        <v>0</v>
      </c>
      <c r="FD47">
        <v>1925.1523999999999</v>
      </c>
      <c r="FE47">
        <v>-1.4769230799864439</v>
      </c>
      <c r="FF47">
        <v>2.5838461366709229</v>
      </c>
      <c r="FG47">
        <v>4260.2503999999999</v>
      </c>
      <c r="FH47">
        <v>15</v>
      </c>
      <c r="FI47">
        <v>1716919284.0999999</v>
      </c>
      <c r="FJ47" t="s">
        <v>550</v>
      </c>
      <c r="FK47">
        <v>1716919276.5999999</v>
      </c>
      <c r="FL47">
        <v>1716919284.0999999</v>
      </c>
      <c r="FM47">
        <v>30</v>
      </c>
      <c r="FN47">
        <v>3.2000000000000001E-2</v>
      </c>
      <c r="FO47">
        <v>-1E-3</v>
      </c>
      <c r="FP47">
        <v>2.1999999999999999E-2</v>
      </c>
      <c r="FQ47">
        <v>-1.2999999999999999E-2</v>
      </c>
      <c r="FR47">
        <v>435</v>
      </c>
      <c r="FS47">
        <v>14</v>
      </c>
      <c r="FT47">
        <v>0.05</v>
      </c>
      <c r="FU47">
        <v>0.04</v>
      </c>
      <c r="FV47">
        <v>-17.867660000000001</v>
      </c>
      <c r="FW47">
        <v>-0.18095684802996609</v>
      </c>
      <c r="FX47">
        <v>2.0009907546012999E-2</v>
      </c>
      <c r="FY47">
        <v>1</v>
      </c>
      <c r="FZ47">
        <v>416.82850079863852</v>
      </c>
      <c r="GA47">
        <v>-0.1039840330644846</v>
      </c>
      <c r="GB47">
        <v>1.5163365968965869E-2</v>
      </c>
      <c r="GC47">
        <v>1</v>
      </c>
      <c r="GD47">
        <v>3.2061262500000001</v>
      </c>
      <c r="GE47">
        <v>-3.549681050669723E-3</v>
      </c>
      <c r="GF47">
        <v>1.5697017033500539E-3</v>
      </c>
      <c r="GG47">
        <v>1</v>
      </c>
      <c r="GH47">
        <v>3</v>
      </c>
      <c r="GI47">
        <v>3</v>
      </c>
      <c r="GJ47" t="s">
        <v>433</v>
      </c>
      <c r="GK47">
        <v>2.9716800000000001</v>
      </c>
      <c r="GL47">
        <v>2.73922</v>
      </c>
      <c r="GM47">
        <v>0.10379099999999999</v>
      </c>
      <c r="GN47">
        <v>0.106738</v>
      </c>
      <c r="GO47">
        <v>8.52662E-2</v>
      </c>
      <c r="GP47">
        <v>7.3211499999999999E-2</v>
      </c>
      <c r="GQ47">
        <v>25912.1</v>
      </c>
      <c r="GR47">
        <v>29124.3</v>
      </c>
      <c r="GS47">
        <v>27591.4</v>
      </c>
      <c r="GT47">
        <v>31309.1</v>
      </c>
      <c r="GU47">
        <v>34261.800000000003</v>
      </c>
      <c r="GV47">
        <v>39037.199999999997</v>
      </c>
      <c r="GW47">
        <v>41712.199999999997</v>
      </c>
      <c r="GX47">
        <v>46459.6</v>
      </c>
      <c r="GY47">
        <v>1.49312</v>
      </c>
      <c r="GZ47">
        <v>1.96143</v>
      </c>
      <c r="HA47">
        <v>4.7721E-2</v>
      </c>
      <c r="HB47">
        <v>0</v>
      </c>
      <c r="HC47">
        <v>21.6312</v>
      </c>
      <c r="HD47">
        <v>999.9</v>
      </c>
      <c r="HE47">
        <v>45.5</v>
      </c>
      <c r="HF47">
        <v>27.9</v>
      </c>
      <c r="HG47">
        <v>17.059999999999999</v>
      </c>
      <c r="HH47">
        <v>63.595799999999997</v>
      </c>
      <c r="HI47">
        <v>35.677100000000003</v>
      </c>
      <c r="HJ47">
        <v>1</v>
      </c>
      <c r="HK47">
        <v>-0.124177</v>
      </c>
      <c r="HL47">
        <v>0.27780500000000002</v>
      </c>
      <c r="HM47">
        <v>20.1707</v>
      </c>
      <c r="HN47">
        <v>5.2411000000000003</v>
      </c>
      <c r="HO47">
        <v>11.9261</v>
      </c>
      <c r="HP47">
        <v>4.9973999999999998</v>
      </c>
      <c r="HQ47">
        <v>3.2970000000000002</v>
      </c>
      <c r="HR47">
        <v>9999</v>
      </c>
      <c r="HS47">
        <v>9999</v>
      </c>
      <c r="HT47">
        <v>9999</v>
      </c>
      <c r="HU47">
        <v>999.9</v>
      </c>
      <c r="HV47">
        <v>1.8661000000000001</v>
      </c>
      <c r="HW47">
        <v>1.86829</v>
      </c>
      <c r="HX47">
        <v>1.8653500000000001</v>
      </c>
      <c r="HY47">
        <v>1.86259</v>
      </c>
      <c r="HZ47">
        <v>1.8631500000000001</v>
      </c>
      <c r="IA47">
        <v>1.86435</v>
      </c>
      <c r="IB47">
        <v>1.86233</v>
      </c>
      <c r="IC47">
        <v>1.87026</v>
      </c>
      <c r="ID47">
        <v>5</v>
      </c>
      <c r="IE47">
        <v>0</v>
      </c>
      <c r="IF47">
        <v>0</v>
      </c>
      <c r="IG47">
        <v>0</v>
      </c>
      <c r="IH47" t="s">
        <v>434</v>
      </c>
      <c r="II47" t="s">
        <v>435</v>
      </c>
      <c r="IJ47" t="s">
        <v>436</v>
      </c>
      <c r="IK47" t="s">
        <v>436</v>
      </c>
      <c r="IL47" t="s">
        <v>436</v>
      </c>
      <c r="IM47" t="s">
        <v>436</v>
      </c>
      <c r="IN47">
        <v>0</v>
      </c>
      <c r="IO47">
        <v>100</v>
      </c>
      <c r="IP47">
        <v>100</v>
      </c>
      <c r="IQ47">
        <v>2.1999999999999999E-2</v>
      </c>
      <c r="IR47">
        <v>-1.2999999999999999E-2</v>
      </c>
      <c r="IS47">
        <v>-1.0049999999978351E-2</v>
      </c>
      <c r="IT47">
        <v>0</v>
      </c>
      <c r="IU47">
        <v>0</v>
      </c>
      <c r="IV47">
        <v>0</v>
      </c>
      <c r="IW47">
        <v>-1.1534999999996741E-2</v>
      </c>
      <c r="IX47">
        <v>0</v>
      </c>
      <c r="IY47">
        <v>0</v>
      </c>
      <c r="IZ47">
        <v>0</v>
      </c>
      <c r="JA47">
        <v>-1</v>
      </c>
      <c r="JB47">
        <v>-1</v>
      </c>
      <c r="JC47">
        <v>-1</v>
      </c>
      <c r="JD47">
        <v>-1</v>
      </c>
      <c r="JE47">
        <v>4.7</v>
      </c>
      <c r="JF47">
        <v>4.5999999999999996</v>
      </c>
      <c r="JG47">
        <v>0.158691</v>
      </c>
      <c r="JH47">
        <v>4.99878</v>
      </c>
      <c r="JI47">
        <v>1.3464400000000001</v>
      </c>
      <c r="JJ47">
        <v>2.2607400000000002</v>
      </c>
      <c r="JK47">
        <v>1.4489700000000001</v>
      </c>
      <c r="JL47">
        <v>2.2717299999999998</v>
      </c>
      <c r="JM47">
        <v>32.598199999999999</v>
      </c>
      <c r="JN47">
        <v>24.017499999999998</v>
      </c>
      <c r="JO47">
        <v>2</v>
      </c>
      <c r="JP47">
        <v>265.62299999999999</v>
      </c>
      <c r="JQ47">
        <v>500.447</v>
      </c>
      <c r="JR47">
        <v>22</v>
      </c>
      <c r="JS47">
        <v>25.5289</v>
      </c>
      <c r="JT47">
        <v>30.0001</v>
      </c>
      <c r="JU47">
        <v>25.417200000000001</v>
      </c>
      <c r="JV47">
        <v>25.4815</v>
      </c>
      <c r="JW47">
        <v>-1</v>
      </c>
      <c r="JX47">
        <v>31.843399999999999</v>
      </c>
      <c r="JY47">
        <v>48.000999999999998</v>
      </c>
      <c r="JZ47">
        <v>22</v>
      </c>
      <c r="KA47">
        <v>400</v>
      </c>
      <c r="KB47">
        <v>13.8254</v>
      </c>
      <c r="KC47">
        <v>102.83499999999999</v>
      </c>
      <c r="KD47">
        <v>102.664</v>
      </c>
    </row>
    <row r="48" spans="1:290" x14ac:dyDescent="0.35">
      <c r="A48">
        <v>30</v>
      </c>
      <c r="B48">
        <v>1716919559.0999999</v>
      </c>
      <c r="C48">
        <v>9300.5</v>
      </c>
      <c r="D48" t="s">
        <v>551</v>
      </c>
      <c r="E48" t="s">
        <v>552</v>
      </c>
      <c r="F48">
        <v>15</v>
      </c>
      <c r="G48">
        <v>1716919551.099999</v>
      </c>
      <c r="H48">
        <f t="shared" si="0"/>
        <v>2.6956690466294914E-3</v>
      </c>
      <c r="I48">
        <f t="shared" si="1"/>
        <v>2.6956690466294915</v>
      </c>
      <c r="J48">
        <f t="shared" si="2"/>
        <v>13.646840891537499</v>
      </c>
      <c r="K48">
        <f t="shared" si="3"/>
        <v>415.68816129032263</v>
      </c>
      <c r="L48">
        <f t="shared" si="4"/>
        <v>319.68350768430611</v>
      </c>
      <c r="M48">
        <f t="shared" si="5"/>
        <v>32.197243184382259</v>
      </c>
      <c r="N48">
        <f t="shared" si="6"/>
        <v>41.866447583996781</v>
      </c>
      <c r="O48">
        <f t="shared" si="7"/>
        <v>0.25394318466295507</v>
      </c>
      <c r="P48">
        <f t="shared" si="8"/>
        <v>2.9410127195964049</v>
      </c>
      <c r="Q48">
        <f t="shared" si="9"/>
        <v>0.24236020107874642</v>
      </c>
      <c r="R48">
        <f t="shared" si="10"/>
        <v>0.15247177782152571</v>
      </c>
      <c r="S48">
        <f t="shared" si="11"/>
        <v>77.16993463685094</v>
      </c>
      <c r="T48">
        <f t="shared" si="12"/>
        <v>22.935545762713765</v>
      </c>
      <c r="U48">
        <f t="shared" si="13"/>
        <v>22.935545762713765</v>
      </c>
      <c r="V48">
        <f t="shared" si="14"/>
        <v>2.8087403103402107</v>
      </c>
      <c r="W48">
        <f t="shared" si="15"/>
        <v>60.111801077433348</v>
      </c>
      <c r="X48">
        <f t="shared" si="16"/>
        <v>1.7136696924642965</v>
      </c>
      <c r="Y48">
        <f t="shared" si="17"/>
        <v>2.850804104599733</v>
      </c>
      <c r="Z48">
        <f t="shared" si="18"/>
        <v>1.0950706178759142</v>
      </c>
      <c r="AA48">
        <f t="shared" si="19"/>
        <v>-118.87900495636057</v>
      </c>
      <c r="AB48">
        <f t="shared" si="20"/>
        <v>38.958106742367264</v>
      </c>
      <c r="AC48">
        <f t="shared" si="21"/>
        <v>2.747542256103908</v>
      </c>
      <c r="AD48">
        <f t="shared" si="22"/>
        <v>-3.4213210384592685E-3</v>
      </c>
      <c r="AE48">
        <f t="shared" si="23"/>
        <v>13.653485623319421</v>
      </c>
      <c r="AF48">
        <f t="shared" si="24"/>
        <v>2.6965972065383945</v>
      </c>
      <c r="AG48">
        <f t="shared" si="25"/>
        <v>13.646840891537499</v>
      </c>
      <c r="AH48">
        <v>439.47179505050389</v>
      </c>
      <c r="AI48">
        <v>422.8741454545455</v>
      </c>
      <c r="AJ48">
        <v>7.4630598447680634E-4</v>
      </c>
      <c r="AK48">
        <v>67.058853240779612</v>
      </c>
      <c r="AL48">
        <f t="shared" si="26"/>
        <v>2.6956690466294915</v>
      </c>
      <c r="AM48">
        <v>13.836956490464811</v>
      </c>
      <c r="AN48">
        <v>17.01434363636363</v>
      </c>
      <c r="AO48">
        <v>1.852773350557499E-7</v>
      </c>
      <c r="AP48">
        <v>78.111309642622317</v>
      </c>
      <c r="AQ48">
        <v>213</v>
      </c>
      <c r="AR48">
        <v>43</v>
      </c>
      <c r="AS48">
        <f t="shared" si="27"/>
        <v>1</v>
      </c>
      <c r="AT48">
        <f t="shared" si="28"/>
        <v>0</v>
      </c>
      <c r="AU48">
        <f t="shared" si="29"/>
        <v>53908.841158761825</v>
      </c>
      <c r="AV48" t="s">
        <v>477</v>
      </c>
      <c r="AW48">
        <v>10178.9</v>
      </c>
      <c r="AX48">
        <v>1410.533076923077</v>
      </c>
      <c r="AY48">
        <v>6595.86</v>
      </c>
      <c r="AZ48">
        <f t="shared" si="30"/>
        <v>0.78614872405977732</v>
      </c>
      <c r="BA48">
        <v>-1.985708394971808</v>
      </c>
      <c r="BB48" t="s">
        <v>553</v>
      </c>
      <c r="BC48">
        <v>10169.9</v>
      </c>
      <c r="BD48">
        <v>1926.9103846153851</v>
      </c>
      <c r="BE48">
        <v>4457.21</v>
      </c>
      <c r="BF48">
        <f t="shared" si="31"/>
        <v>0.56768687483529268</v>
      </c>
      <c r="BG48">
        <v>0.5</v>
      </c>
      <c r="BH48">
        <f t="shared" si="32"/>
        <v>336.57338377003828</v>
      </c>
      <c r="BI48">
        <f t="shared" si="33"/>
        <v>13.646840891537499</v>
      </c>
      <c r="BJ48">
        <f t="shared" si="34"/>
        <v>95.53414619257633</v>
      </c>
      <c r="BK48">
        <f t="shared" si="35"/>
        <v>4.6446183924009128E-2</v>
      </c>
      <c r="BL48">
        <f t="shared" si="36"/>
        <v>0.47981809248386315</v>
      </c>
      <c r="BM48">
        <f t="shared" si="37"/>
        <v>1279.267779406752</v>
      </c>
      <c r="BN48" t="s">
        <v>431</v>
      </c>
      <c r="BO48">
        <v>0</v>
      </c>
      <c r="BP48">
        <f t="shared" si="38"/>
        <v>1279.267779406752</v>
      </c>
      <c r="BQ48">
        <f t="shared" si="39"/>
        <v>0.7129891166432023</v>
      </c>
      <c r="BR48">
        <f t="shared" si="40"/>
        <v>0.79620692880698984</v>
      </c>
      <c r="BS48">
        <f t="shared" si="41"/>
        <v>0.40225955109292927</v>
      </c>
      <c r="BT48">
        <f t="shared" si="42"/>
        <v>0.83051130108971172</v>
      </c>
      <c r="BU48">
        <f t="shared" si="43"/>
        <v>0.41244265438348587</v>
      </c>
      <c r="BV48">
        <f t="shared" si="44"/>
        <v>0.52859846409852351</v>
      </c>
      <c r="BW48">
        <f t="shared" si="45"/>
        <v>0.47140153590147649</v>
      </c>
      <c r="DF48">
        <f t="shared" si="46"/>
        <v>399.98445161290317</v>
      </c>
      <c r="DG48">
        <f t="shared" si="47"/>
        <v>336.57338377003828</v>
      </c>
      <c r="DH48">
        <f t="shared" si="48"/>
        <v>0.84146616802936924</v>
      </c>
      <c r="DI48">
        <f t="shared" si="49"/>
        <v>0.19293233605873869</v>
      </c>
      <c r="DJ48">
        <v>1716919551.099999</v>
      </c>
      <c r="DK48">
        <v>415.68816129032263</v>
      </c>
      <c r="DL48">
        <v>433.40422580645162</v>
      </c>
      <c r="DM48">
        <v>17.014870967741931</v>
      </c>
      <c r="DN48">
        <v>13.836390322580639</v>
      </c>
      <c r="DO48">
        <v>415.68316129032257</v>
      </c>
      <c r="DP48">
        <v>17.024870967741929</v>
      </c>
      <c r="DQ48">
        <v>500.37396774193542</v>
      </c>
      <c r="DR48">
        <v>100.616</v>
      </c>
      <c r="DS48">
        <v>9.9996948387096773E-2</v>
      </c>
      <c r="DT48">
        <v>23.181251612903221</v>
      </c>
      <c r="DU48">
        <v>22.42529032258064</v>
      </c>
      <c r="DV48">
        <v>999.90000000000032</v>
      </c>
      <c r="DW48">
        <v>0</v>
      </c>
      <c r="DX48">
        <v>0</v>
      </c>
      <c r="DY48">
        <v>10003.867096774189</v>
      </c>
      <c r="DZ48">
        <v>0</v>
      </c>
      <c r="EA48">
        <v>1.5289399999999999E-3</v>
      </c>
      <c r="EB48">
        <v>-17.698729032258061</v>
      </c>
      <c r="EC48">
        <v>422.90003225806453</v>
      </c>
      <c r="ED48">
        <v>439.48509677419338</v>
      </c>
      <c r="EE48">
        <v>3.1756709677419361</v>
      </c>
      <c r="EF48">
        <v>433.40422580645162</v>
      </c>
      <c r="EG48">
        <v>13.836390322580639</v>
      </c>
      <c r="EH48">
        <v>1.711685161290323</v>
      </c>
      <c r="EI48">
        <v>1.392161935483871</v>
      </c>
      <c r="EJ48">
        <v>15.002800000000001</v>
      </c>
      <c r="EK48">
        <v>11.83252580645161</v>
      </c>
      <c r="EL48">
        <v>399.98445161290317</v>
      </c>
      <c r="EM48">
        <v>0.95000351612903211</v>
      </c>
      <c r="EN48">
        <v>4.9996312903225808E-2</v>
      </c>
      <c r="EO48">
        <v>0</v>
      </c>
      <c r="EP48">
        <v>1926.9048387096771</v>
      </c>
      <c r="EQ48">
        <v>8.9714700000000018</v>
      </c>
      <c r="ER48">
        <v>4262.123225806452</v>
      </c>
      <c r="ES48">
        <v>3345.637741935484</v>
      </c>
      <c r="ET48">
        <v>36.056290322580637</v>
      </c>
      <c r="EU48">
        <v>39.711483870967733</v>
      </c>
      <c r="EV48">
        <v>37.461483870967733</v>
      </c>
      <c r="EW48">
        <v>40.644870967741923</v>
      </c>
      <c r="EX48">
        <v>39.536032258064523</v>
      </c>
      <c r="EY48">
        <v>371.46322580645159</v>
      </c>
      <c r="EZ48">
        <v>19.548064516129021</v>
      </c>
      <c r="FA48">
        <v>0</v>
      </c>
      <c r="FB48">
        <v>299.60000014305109</v>
      </c>
      <c r="FC48">
        <v>0</v>
      </c>
      <c r="FD48">
        <v>1926.9103846153851</v>
      </c>
      <c r="FE48">
        <v>4.6837612538227963E-2</v>
      </c>
      <c r="FF48">
        <v>6.3641025761874781</v>
      </c>
      <c r="FG48">
        <v>4262.2134615384621</v>
      </c>
      <c r="FH48">
        <v>15</v>
      </c>
      <c r="FI48">
        <v>1716919585.0999999</v>
      </c>
      <c r="FJ48" t="s">
        <v>554</v>
      </c>
      <c r="FK48">
        <v>1716919578.0999999</v>
      </c>
      <c r="FL48">
        <v>1716919585.0999999</v>
      </c>
      <c r="FM48">
        <v>31</v>
      </c>
      <c r="FN48">
        <v>-1.7000000000000001E-2</v>
      </c>
      <c r="FO48">
        <v>2E-3</v>
      </c>
      <c r="FP48">
        <v>5.0000000000000001E-3</v>
      </c>
      <c r="FQ48">
        <v>-0.01</v>
      </c>
      <c r="FR48">
        <v>433</v>
      </c>
      <c r="FS48">
        <v>14</v>
      </c>
      <c r="FT48">
        <v>0.08</v>
      </c>
      <c r="FU48">
        <v>0.03</v>
      </c>
      <c r="FV48">
        <v>-17.699946341463409</v>
      </c>
      <c r="FW48">
        <v>-4.5821602787472528E-2</v>
      </c>
      <c r="FX48">
        <v>2.3261620201954731E-2</v>
      </c>
      <c r="FY48">
        <v>1</v>
      </c>
      <c r="FZ48">
        <v>415.71111814252782</v>
      </c>
      <c r="GA48">
        <v>-0.46222030502228689</v>
      </c>
      <c r="GB48">
        <v>3.7470654984768877E-2</v>
      </c>
      <c r="GC48">
        <v>1</v>
      </c>
      <c r="GD48">
        <v>3.1754204878048782</v>
      </c>
      <c r="GE48">
        <v>9.5121951217348255E-5</v>
      </c>
      <c r="GF48">
        <v>1.697184111517643E-3</v>
      </c>
      <c r="GG48">
        <v>1</v>
      </c>
      <c r="GH48">
        <v>3</v>
      </c>
      <c r="GI48">
        <v>3</v>
      </c>
      <c r="GJ48" t="s">
        <v>433</v>
      </c>
      <c r="GK48">
        <v>2.9714200000000002</v>
      </c>
      <c r="GL48">
        <v>2.7391200000000002</v>
      </c>
      <c r="GM48">
        <v>0.103573</v>
      </c>
      <c r="GN48">
        <v>0.10649699999999999</v>
      </c>
      <c r="GO48">
        <v>8.5465100000000002E-2</v>
      </c>
      <c r="GP48">
        <v>7.3509500000000005E-2</v>
      </c>
      <c r="GQ48">
        <v>25916.2</v>
      </c>
      <c r="GR48">
        <v>29131.3</v>
      </c>
      <c r="GS48">
        <v>27589.1</v>
      </c>
      <c r="GT48">
        <v>31308.2</v>
      </c>
      <c r="GU48">
        <v>34251.800000000003</v>
      </c>
      <c r="GV48">
        <v>39023.599999999999</v>
      </c>
      <c r="GW48">
        <v>41709.300000000003</v>
      </c>
      <c r="GX48">
        <v>46458.5</v>
      </c>
      <c r="GY48">
        <v>1.4936</v>
      </c>
      <c r="GZ48">
        <v>1.96113</v>
      </c>
      <c r="HA48">
        <v>4.76018E-2</v>
      </c>
      <c r="HB48">
        <v>0</v>
      </c>
      <c r="HC48">
        <v>21.6465</v>
      </c>
      <c r="HD48">
        <v>999.9</v>
      </c>
      <c r="HE48">
        <v>45.4</v>
      </c>
      <c r="HF48">
        <v>27.9</v>
      </c>
      <c r="HG48">
        <v>17.0215</v>
      </c>
      <c r="HH48">
        <v>63.625799999999998</v>
      </c>
      <c r="HI48">
        <v>36.506399999999999</v>
      </c>
      <c r="HJ48">
        <v>1</v>
      </c>
      <c r="HK48">
        <v>-0.123709</v>
      </c>
      <c r="HL48">
        <v>0.27252199999999999</v>
      </c>
      <c r="HM48">
        <v>20.1708</v>
      </c>
      <c r="HN48">
        <v>5.2409499999999998</v>
      </c>
      <c r="HO48">
        <v>11.9261</v>
      </c>
      <c r="HP48">
        <v>4.9970999999999997</v>
      </c>
      <c r="HQ48">
        <v>3.2970000000000002</v>
      </c>
      <c r="HR48">
        <v>9999</v>
      </c>
      <c r="HS48">
        <v>9999</v>
      </c>
      <c r="HT48">
        <v>9999</v>
      </c>
      <c r="HU48">
        <v>999.9</v>
      </c>
      <c r="HV48">
        <v>1.86615</v>
      </c>
      <c r="HW48">
        <v>1.86829</v>
      </c>
      <c r="HX48">
        <v>1.8653900000000001</v>
      </c>
      <c r="HY48">
        <v>1.86263</v>
      </c>
      <c r="HZ48">
        <v>1.8632299999999999</v>
      </c>
      <c r="IA48">
        <v>1.8644099999999999</v>
      </c>
      <c r="IB48">
        <v>1.8623400000000001</v>
      </c>
      <c r="IC48">
        <v>1.8702700000000001</v>
      </c>
      <c r="ID48">
        <v>5</v>
      </c>
      <c r="IE48">
        <v>0</v>
      </c>
      <c r="IF48">
        <v>0</v>
      </c>
      <c r="IG48">
        <v>0</v>
      </c>
      <c r="IH48" t="s">
        <v>434</v>
      </c>
      <c r="II48" t="s">
        <v>435</v>
      </c>
      <c r="IJ48" t="s">
        <v>436</v>
      </c>
      <c r="IK48" t="s">
        <v>436</v>
      </c>
      <c r="IL48" t="s">
        <v>436</v>
      </c>
      <c r="IM48" t="s">
        <v>436</v>
      </c>
      <c r="IN48">
        <v>0</v>
      </c>
      <c r="IO48">
        <v>100</v>
      </c>
      <c r="IP48">
        <v>100</v>
      </c>
      <c r="IQ48">
        <v>5.0000000000000001E-3</v>
      </c>
      <c r="IR48">
        <v>-0.01</v>
      </c>
      <c r="IS48">
        <v>2.2333333333278919E-2</v>
      </c>
      <c r="IT48">
        <v>0</v>
      </c>
      <c r="IU48">
        <v>0</v>
      </c>
      <c r="IV48">
        <v>0</v>
      </c>
      <c r="IW48">
        <v>-1.2805000000000181E-2</v>
      </c>
      <c r="IX48">
        <v>0</v>
      </c>
      <c r="IY48">
        <v>0</v>
      </c>
      <c r="IZ48">
        <v>0</v>
      </c>
      <c r="JA48">
        <v>-1</v>
      </c>
      <c r="JB48">
        <v>-1</v>
      </c>
      <c r="JC48">
        <v>-1</v>
      </c>
      <c r="JD48">
        <v>-1</v>
      </c>
      <c r="JE48">
        <v>4.7</v>
      </c>
      <c r="JF48">
        <v>4.5999999999999996</v>
      </c>
      <c r="JG48">
        <v>0.158691</v>
      </c>
      <c r="JH48">
        <v>4.99878</v>
      </c>
      <c r="JI48">
        <v>1.3476600000000001</v>
      </c>
      <c r="JJ48">
        <v>2.2595200000000002</v>
      </c>
      <c r="JK48">
        <v>1.4489700000000001</v>
      </c>
      <c r="JL48">
        <v>2.2277800000000001</v>
      </c>
      <c r="JM48">
        <v>32.620399999999997</v>
      </c>
      <c r="JN48">
        <v>24.008700000000001</v>
      </c>
      <c r="JO48">
        <v>2</v>
      </c>
      <c r="JP48">
        <v>265.82299999999998</v>
      </c>
      <c r="JQ48">
        <v>500.286</v>
      </c>
      <c r="JR48">
        <v>21.999600000000001</v>
      </c>
      <c r="JS48">
        <v>25.533200000000001</v>
      </c>
      <c r="JT48">
        <v>30.0002</v>
      </c>
      <c r="JU48">
        <v>25.423100000000002</v>
      </c>
      <c r="JV48">
        <v>25.485700000000001</v>
      </c>
      <c r="JW48">
        <v>-1</v>
      </c>
      <c r="JX48">
        <v>31.7499</v>
      </c>
      <c r="JY48">
        <v>48.088299999999997</v>
      </c>
      <c r="JZ48">
        <v>22</v>
      </c>
      <c r="KA48">
        <v>400</v>
      </c>
      <c r="KB48">
        <v>13.8293</v>
      </c>
      <c r="KC48">
        <v>102.827</v>
      </c>
      <c r="KD48">
        <v>102.661</v>
      </c>
    </row>
    <row r="49" spans="1:290" x14ac:dyDescent="0.35">
      <c r="A49">
        <v>31</v>
      </c>
      <c r="B49">
        <v>1716919859.0999999</v>
      </c>
      <c r="C49">
        <v>9600.5</v>
      </c>
      <c r="D49" t="s">
        <v>555</v>
      </c>
      <c r="E49" t="s">
        <v>556</v>
      </c>
      <c r="F49">
        <v>15</v>
      </c>
      <c r="G49">
        <v>1716919851.099999</v>
      </c>
      <c r="H49">
        <f t="shared" si="0"/>
        <v>2.6787678093734158E-3</v>
      </c>
      <c r="I49">
        <f t="shared" si="1"/>
        <v>2.678767809373416</v>
      </c>
      <c r="J49">
        <f t="shared" si="2"/>
        <v>13.574200124543426</v>
      </c>
      <c r="K49">
        <f t="shared" si="3"/>
        <v>414.45354838709682</v>
      </c>
      <c r="L49">
        <f t="shared" si="4"/>
        <v>318.27291120329141</v>
      </c>
      <c r="M49">
        <f t="shared" si="5"/>
        <v>32.056420850670378</v>
      </c>
      <c r="N49">
        <f t="shared" si="6"/>
        <v>41.743726539341928</v>
      </c>
      <c r="O49">
        <f t="shared" si="7"/>
        <v>0.25197768747966065</v>
      </c>
      <c r="P49">
        <f t="shared" si="8"/>
        <v>2.9402664635325353</v>
      </c>
      <c r="Q49">
        <f t="shared" si="9"/>
        <v>0.240566229005341</v>
      </c>
      <c r="R49">
        <f t="shared" si="10"/>
        <v>0.15133609609219456</v>
      </c>
      <c r="S49">
        <f t="shared" si="11"/>
        <v>77.171657709853491</v>
      </c>
      <c r="T49">
        <f t="shared" si="12"/>
        <v>22.94862638592474</v>
      </c>
      <c r="U49">
        <f t="shared" si="13"/>
        <v>22.94862638592474</v>
      </c>
      <c r="V49">
        <f t="shared" si="14"/>
        <v>2.8109658950420204</v>
      </c>
      <c r="W49">
        <f t="shared" si="15"/>
        <v>60.113392538622776</v>
      </c>
      <c r="X49">
        <f t="shared" si="16"/>
        <v>1.7146201090115187</v>
      </c>
      <c r="Y49">
        <f t="shared" si="17"/>
        <v>2.8523096711101066</v>
      </c>
      <c r="Z49">
        <f t="shared" si="18"/>
        <v>1.0963457860305017</v>
      </c>
      <c r="AA49">
        <f t="shared" si="19"/>
        <v>-118.13366039336763</v>
      </c>
      <c r="AB49">
        <f t="shared" si="20"/>
        <v>38.259448898422626</v>
      </c>
      <c r="AC49">
        <f t="shared" si="21"/>
        <v>2.6992521744242559</v>
      </c>
      <c r="AD49">
        <f t="shared" si="22"/>
        <v>-3.3016106672576484E-3</v>
      </c>
      <c r="AE49">
        <f t="shared" si="23"/>
        <v>13.576347260864203</v>
      </c>
      <c r="AF49">
        <f t="shared" si="24"/>
        <v>2.6773432206617662</v>
      </c>
      <c r="AG49">
        <f t="shared" si="25"/>
        <v>13.574200124543426</v>
      </c>
      <c r="AH49">
        <v>438.10599803241962</v>
      </c>
      <c r="AI49">
        <v>421.59988484848469</v>
      </c>
      <c r="AJ49">
        <v>-2.9047275997027531E-5</v>
      </c>
      <c r="AK49">
        <v>67.059657722294958</v>
      </c>
      <c r="AL49">
        <f t="shared" si="26"/>
        <v>2.678767809373416</v>
      </c>
      <c r="AM49">
        <v>13.86612025020845</v>
      </c>
      <c r="AN49">
        <v>17.023666060606061</v>
      </c>
      <c r="AO49">
        <v>-1.8567963257742519E-6</v>
      </c>
      <c r="AP49">
        <v>78.115230502654626</v>
      </c>
      <c r="AQ49">
        <v>214</v>
      </c>
      <c r="AR49">
        <v>43</v>
      </c>
      <c r="AS49">
        <f t="shared" si="27"/>
        <v>1</v>
      </c>
      <c r="AT49">
        <f t="shared" si="28"/>
        <v>0</v>
      </c>
      <c r="AU49">
        <f t="shared" si="29"/>
        <v>53885.391518151948</v>
      </c>
      <c r="AV49" t="s">
        <v>477</v>
      </c>
      <c r="AW49">
        <v>10178.9</v>
      </c>
      <c r="AX49">
        <v>1410.533076923077</v>
      </c>
      <c r="AY49">
        <v>6595.86</v>
      </c>
      <c r="AZ49">
        <f t="shared" si="30"/>
        <v>0.78614872405977732</v>
      </c>
      <c r="BA49">
        <v>-1.985708394971808</v>
      </c>
      <c r="BB49" t="s">
        <v>557</v>
      </c>
      <c r="BC49">
        <v>10170.1</v>
      </c>
      <c r="BD49">
        <v>1928.604230769231</v>
      </c>
      <c r="BE49">
        <v>4431.33</v>
      </c>
      <c r="BF49">
        <f t="shared" si="31"/>
        <v>0.5647798221370941</v>
      </c>
      <c r="BG49">
        <v>0.5</v>
      </c>
      <c r="BH49">
        <f t="shared" si="32"/>
        <v>336.57909982266858</v>
      </c>
      <c r="BI49">
        <f t="shared" si="33"/>
        <v>13.574200124543426</v>
      </c>
      <c r="BJ49">
        <f t="shared" si="34"/>
        <v>95.046542066455004</v>
      </c>
      <c r="BK49">
        <f t="shared" si="35"/>
        <v>4.622957434883268E-2</v>
      </c>
      <c r="BL49">
        <f t="shared" si="36"/>
        <v>0.48846057504180457</v>
      </c>
      <c r="BM49">
        <f t="shared" si="37"/>
        <v>1277.1270457044948</v>
      </c>
      <c r="BN49" t="s">
        <v>431</v>
      </c>
      <c r="BO49">
        <v>0</v>
      </c>
      <c r="BP49">
        <f t="shared" si="38"/>
        <v>1277.1270457044948</v>
      </c>
      <c r="BQ49">
        <f t="shared" si="39"/>
        <v>0.71179599675391025</v>
      </c>
      <c r="BR49">
        <f t="shared" si="40"/>
        <v>0.79345742981518308</v>
      </c>
      <c r="BS49">
        <f t="shared" si="41"/>
        <v>0.40696346641203074</v>
      </c>
      <c r="BT49">
        <f t="shared" si="42"/>
        <v>0.82849851643835182</v>
      </c>
      <c r="BU49">
        <f t="shared" si="43"/>
        <v>0.41743366081064537</v>
      </c>
      <c r="BV49">
        <f t="shared" si="44"/>
        <v>0.52542970043572368</v>
      </c>
      <c r="BW49">
        <f t="shared" si="45"/>
        <v>0.47457029956427632</v>
      </c>
      <c r="DF49">
        <f t="shared" si="46"/>
        <v>399.99096774193538</v>
      </c>
      <c r="DG49">
        <f t="shared" si="47"/>
        <v>336.57909982266858</v>
      </c>
      <c r="DH49">
        <f t="shared" si="48"/>
        <v>0.84146675041877794</v>
      </c>
      <c r="DI49">
        <f t="shared" si="49"/>
        <v>0.19293350083755592</v>
      </c>
      <c r="DJ49">
        <v>1716919851.099999</v>
      </c>
      <c r="DK49">
        <v>414.45354838709682</v>
      </c>
      <c r="DL49">
        <v>432.06409677419339</v>
      </c>
      <c r="DM49">
        <v>17.023645161290322</v>
      </c>
      <c r="DN49">
        <v>13.867790322580641</v>
      </c>
      <c r="DO49">
        <v>414.44054838709678</v>
      </c>
      <c r="DP49">
        <v>17.03364516129032</v>
      </c>
      <c r="DQ49">
        <v>500.35858064516128</v>
      </c>
      <c r="DR49">
        <v>100.619935483871</v>
      </c>
      <c r="DS49">
        <v>9.9980419354838715E-2</v>
      </c>
      <c r="DT49">
        <v>23.189987096774189</v>
      </c>
      <c r="DU49">
        <v>22.42320322580645</v>
      </c>
      <c r="DV49">
        <v>999.90000000000032</v>
      </c>
      <c r="DW49">
        <v>0</v>
      </c>
      <c r="DX49">
        <v>0</v>
      </c>
      <c r="DY49">
        <v>9999.2296774193546</v>
      </c>
      <c r="DZ49">
        <v>0</v>
      </c>
      <c r="EA49">
        <v>1.5289399999999999E-3</v>
      </c>
      <c r="EB49">
        <v>-17.618241935483869</v>
      </c>
      <c r="EC49">
        <v>421.62309677419353</v>
      </c>
      <c r="ED49">
        <v>438.14</v>
      </c>
      <c r="EE49">
        <v>3.1554125806451618</v>
      </c>
      <c r="EF49">
        <v>432.06409677419339</v>
      </c>
      <c r="EG49">
        <v>13.867790322580641</v>
      </c>
      <c r="EH49">
        <v>1.712872580645161</v>
      </c>
      <c r="EI49">
        <v>1.3953761290322579</v>
      </c>
      <c r="EJ49">
        <v>15.013593548387091</v>
      </c>
      <c r="EK49">
        <v>11.86747741935484</v>
      </c>
      <c r="EL49">
        <v>399.99096774193538</v>
      </c>
      <c r="EM49">
        <v>0.94998106451612907</v>
      </c>
      <c r="EN49">
        <v>5.0018903225806453E-2</v>
      </c>
      <c r="EO49">
        <v>0</v>
      </c>
      <c r="EP49">
        <v>1928.606129032258</v>
      </c>
      <c r="EQ49">
        <v>8.9714700000000018</v>
      </c>
      <c r="ER49">
        <v>4269.6312903225817</v>
      </c>
      <c r="ES49">
        <v>3345.6706451612899</v>
      </c>
      <c r="ET49">
        <v>36.3726129032258</v>
      </c>
      <c r="EU49">
        <v>40.17716129032258</v>
      </c>
      <c r="EV49">
        <v>37.798225806451612</v>
      </c>
      <c r="EW49">
        <v>41.471516129032253</v>
      </c>
      <c r="EX49">
        <v>39.911096774193553</v>
      </c>
      <c r="EY49">
        <v>371.46129032258062</v>
      </c>
      <c r="EZ49">
        <v>19.55612903225806</v>
      </c>
      <c r="FA49">
        <v>0</v>
      </c>
      <c r="FB49">
        <v>299.40000009536737</v>
      </c>
      <c r="FC49">
        <v>0</v>
      </c>
      <c r="FD49">
        <v>1928.604230769231</v>
      </c>
      <c r="FE49">
        <v>-0.42632478649896571</v>
      </c>
      <c r="FF49">
        <v>2.036923096016487</v>
      </c>
      <c r="FG49">
        <v>4269.6853846153836</v>
      </c>
      <c r="FH49">
        <v>15</v>
      </c>
      <c r="FI49">
        <v>1716919886.0999999</v>
      </c>
      <c r="FJ49" t="s">
        <v>558</v>
      </c>
      <c r="FK49">
        <v>1716919877.0999999</v>
      </c>
      <c r="FL49">
        <v>1716919886.0999999</v>
      </c>
      <c r="FM49">
        <v>32</v>
      </c>
      <c r="FN49">
        <v>8.0000000000000002E-3</v>
      </c>
      <c r="FO49">
        <v>1E-3</v>
      </c>
      <c r="FP49">
        <v>1.2999999999999999E-2</v>
      </c>
      <c r="FQ49">
        <v>-0.01</v>
      </c>
      <c r="FR49">
        <v>432</v>
      </c>
      <c r="FS49">
        <v>14</v>
      </c>
      <c r="FT49">
        <v>0.08</v>
      </c>
      <c r="FU49">
        <v>0.05</v>
      </c>
      <c r="FV49">
        <v>-17.615762499999999</v>
      </c>
      <c r="FW49">
        <v>9.7091932458267857E-3</v>
      </c>
      <c r="FX49">
        <v>1.6781428537225231E-2</v>
      </c>
      <c r="FY49">
        <v>1</v>
      </c>
      <c r="FZ49">
        <v>414.44956551236129</v>
      </c>
      <c r="GA49">
        <v>-0.1417738927252542</v>
      </c>
      <c r="GB49">
        <v>1.658365830876353E-2</v>
      </c>
      <c r="GC49">
        <v>1</v>
      </c>
      <c r="GD49">
        <v>3.1554687499999998</v>
      </c>
      <c r="GE49">
        <v>-2.9798499062009872E-3</v>
      </c>
      <c r="GF49">
        <v>1.0625304407403779E-3</v>
      </c>
      <c r="GG49">
        <v>1</v>
      </c>
      <c r="GH49">
        <v>3</v>
      </c>
      <c r="GI49">
        <v>3</v>
      </c>
      <c r="GJ49" t="s">
        <v>433</v>
      </c>
      <c r="GK49">
        <v>2.97174</v>
      </c>
      <c r="GL49">
        <v>2.7390400000000001</v>
      </c>
      <c r="GM49">
        <v>0.10334400000000001</v>
      </c>
      <c r="GN49">
        <v>0.106253</v>
      </c>
      <c r="GO49">
        <v>8.5497000000000004E-2</v>
      </c>
      <c r="GP49">
        <v>7.3630699999999993E-2</v>
      </c>
      <c r="GQ49">
        <v>25923.200000000001</v>
      </c>
      <c r="GR49">
        <v>29138</v>
      </c>
      <c r="GS49">
        <v>27589.4</v>
      </c>
      <c r="GT49">
        <v>31306.799999999999</v>
      </c>
      <c r="GU49">
        <v>34251</v>
      </c>
      <c r="GV49">
        <v>39016.699999999997</v>
      </c>
      <c r="GW49">
        <v>41709.800000000003</v>
      </c>
      <c r="GX49">
        <v>46456.3</v>
      </c>
      <c r="GY49">
        <v>1.49312</v>
      </c>
      <c r="GZ49">
        <v>1.9614499999999999</v>
      </c>
      <c r="HA49">
        <v>4.7512400000000003E-2</v>
      </c>
      <c r="HB49">
        <v>0</v>
      </c>
      <c r="HC49">
        <v>21.635999999999999</v>
      </c>
      <c r="HD49">
        <v>999.9</v>
      </c>
      <c r="HE49">
        <v>45.3</v>
      </c>
      <c r="HF49">
        <v>28</v>
      </c>
      <c r="HG49">
        <v>17.0854</v>
      </c>
      <c r="HH49">
        <v>63.715800000000002</v>
      </c>
      <c r="HI49">
        <v>35.240400000000001</v>
      </c>
      <c r="HJ49">
        <v>1</v>
      </c>
      <c r="HK49">
        <v>-0.12475899999999999</v>
      </c>
      <c r="HL49">
        <v>0.30640299999999998</v>
      </c>
      <c r="HM49">
        <v>20.1706</v>
      </c>
      <c r="HN49">
        <v>5.2403500000000003</v>
      </c>
      <c r="HO49">
        <v>11.9261</v>
      </c>
      <c r="HP49">
        <v>4.9976500000000001</v>
      </c>
      <c r="HQ49">
        <v>3.2970000000000002</v>
      </c>
      <c r="HR49">
        <v>9999</v>
      </c>
      <c r="HS49">
        <v>9999</v>
      </c>
      <c r="HT49">
        <v>9999</v>
      </c>
      <c r="HU49">
        <v>999.9</v>
      </c>
      <c r="HV49">
        <v>1.8661099999999999</v>
      </c>
      <c r="HW49">
        <v>1.86829</v>
      </c>
      <c r="HX49">
        <v>1.8653599999999999</v>
      </c>
      <c r="HY49">
        <v>1.86256</v>
      </c>
      <c r="HZ49">
        <v>1.8631200000000001</v>
      </c>
      <c r="IA49">
        <v>1.8643400000000001</v>
      </c>
      <c r="IB49">
        <v>1.86232</v>
      </c>
      <c r="IC49">
        <v>1.8702300000000001</v>
      </c>
      <c r="ID49">
        <v>5</v>
      </c>
      <c r="IE49">
        <v>0</v>
      </c>
      <c r="IF49">
        <v>0</v>
      </c>
      <c r="IG49">
        <v>0</v>
      </c>
      <c r="IH49" t="s">
        <v>434</v>
      </c>
      <c r="II49" t="s">
        <v>435</v>
      </c>
      <c r="IJ49" t="s">
        <v>436</v>
      </c>
      <c r="IK49" t="s">
        <v>436</v>
      </c>
      <c r="IL49" t="s">
        <v>436</v>
      </c>
      <c r="IM49" t="s">
        <v>436</v>
      </c>
      <c r="IN49">
        <v>0</v>
      </c>
      <c r="IO49">
        <v>100</v>
      </c>
      <c r="IP49">
        <v>100</v>
      </c>
      <c r="IQ49">
        <v>1.2999999999999999E-2</v>
      </c>
      <c r="IR49">
        <v>-0.01</v>
      </c>
      <c r="IS49">
        <v>5.2500000000463842E-3</v>
      </c>
      <c r="IT49">
        <v>0</v>
      </c>
      <c r="IU49">
        <v>0</v>
      </c>
      <c r="IV49">
        <v>0</v>
      </c>
      <c r="IW49">
        <v>-1.0444999999998931E-2</v>
      </c>
      <c r="IX49">
        <v>0</v>
      </c>
      <c r="IY49">
        <v>0</v>
      </c>
      <c r="IZ49">
        <v>0</v>
      </c>
      <c r="JA49">
        <v>-1</v>
      </c>
      <c r="JB49">
        <v>-1</v>
      </c>
      <c r="JC49">
        <v>-1</v>
      </c>
      <c r="JD49">
        <v>-1</v>
      </c>
      <c r="JE49">
        <v>4.7</v>
      </c>
      <c r="JF49">
        <v>4.5999999999999996</v>
      </c>
      <c r="JG49">
        <v>0.158691</v>
      </c>
      <c r="JH49">
        <v>4.99878</v>
      </c>
      <c r="JI49">
        <v>1.3464400000000001</v>
      </c>
      <c r="JJ49">
        <v>2.2607400000000002</v>
      </c>
      <c r="JK49">
        <v>1.4489700000000001</v>
      </c>
      <c r="JL49">
        <v>2.4511699999999998</v>
      </c>
      <c r="JM49">
        <v>32.620399999999997</v>
      </c>
      <c r="JN49">
        <v>24.008700000000001</v>
      </c>
      <c r="JO49">
        <v>2</v>
      </c>
      <c r="JP49">
        <v>265.62299999999999</v>
      </c>
      <c r="JQ49">
        <v>500.464</v>
      </c>
      <c r="JR49">
        <v>22.0001</v>
      </c>
      <c r="JS49">
        <v>25.526800000000001</v>
      </c>
      <c r="JT49">
        <v>30</v>
      </c>
      <c r="JU49">
        <v>25.417200000000001</v>
      </c>
      <c r="JV49">
        <v>25.4815</v>
      </c>
      <c r="JW49">
        <v>-1</v>
      </c>
      <c r="JX49">
        <v>31.841000000000001</v>
      </c>
      <c r="JY49">
        <v>48.307200000000002</v>
      </c>
      <c r="JZ49">
        <v>22</v>
      </c>
      <c r="KA49">
        <v>400</v>
      </c>
      <c r="KB49">
        <v>13.842700000000001</v>
      </c>
      <c r="KC49">
        <v>102.82899999999999</v>
      </c>
      <c r="KD49">
        <v>102.65600000000001</v>
      </c>
    </row>
    <row r="50" spans="1:290" x14ac:dyDescent="0.35">
      <c r="A50">
        <v>32</v>
      </c>
      <c r="B50">
        <v>1716920159.0999999</v>
      </c>
      <c r="C50">
        <v>9900.5</v>
      </c>
      <c r="D50" t="s">
        <v>559</v>
      </c>
      <c r="E50" t="s">
        <v>560</v>
      </c>
      <c r="F50">
        <v>15</v>
      </c>
      <c r="G50">
        <v>1716920151.099999</v>
      </c>
      <c r="H50">
        <f t="shared" si="0"/>
        <v>2.662839479695958E-3</v>
      </c>
      <c r="I50">
        <f t="shared" si="1"/>
        <v>2.662839479695958</v>
      </c>
      <c r="J50">
        <f t="shared" si="2"/>
        <v>13.474296292100878</v>
      </c>
      <c r="K50">
        <f t="shared" si="3"/>
        <v>413.36625806451622</v>
      </c>
      <c r="L50">
        <f t="shared" si="4"/>
        <v>317.12316339106599</v>
      </c>
      <c r="M50">
        <f t="shared" si="5"/>
        <v>31.940285326449441</v>
      </c>
      <c r="N50">
        <f t="shared" si="6"/>
        <v>41.633780660247211</v>
      </c>
      <c r="O50">
        <f t="shared" si="7"/>
        <v>0.24984983037021688</v>
      </c>
      <c r="P50">
        <f t="shared" si="8"/>
        <v>2.9406718496063764</v>
      </c>
      <c r="Q50">
        <f t="shared" si="9"/>
        <v>0.23862714807237392</v>
      </c>
      <c r="R50">
        <f t="shared" si="10"/>
        <v>0.15010826882276385</v>
      </c>
      <c r="S50">
        <f t="shared" si="11"/>
        <v>77.171356992122767</v>
      </c>
      <c r="T50">
        <f t="shared" si="12"/>
        <v>22.973365149406359</v>
      </c>
      <c r="U50">
        <f t="shared" si="13"/>
        <v>22.973365149406359</v>
      </c>
      <c r="V50">
        <f t="shared" si="14"/>
        <v>2.8151792564176144</v>
      </c>
      <c r="W50">
        <f t="shared" si="15"/>
        <v>60.106033408700611</v>
      </c>
      <c r="X50">
        <f t="shared" si="16"/>
        <v>1.7165425321467263</v>
      </c>
      <c r="Y50">
        <f t="shared" si="17"/>
        <v>2.8558572822046333</v>
      </c>
      <c r="Z50">
        <f t="shared" si="18"/>
        <v>1.0986367242708881</v>
      </c>
      <c r="AA50">
        <f t="shared" si="19"/>
        <v>-117.43122105459175</v>
      </c>
      <c r="AB50">
        <f t="shared" si="20"/>
        <v>37.60346054723567</v>
      </c>
      <c r="AC50">
        <f t="shared" si="21"/>
        <v>2.6532145577696333</v>
      </c>
      <c r="AD50">
        <f t="shared" si="22"/>
        <v>-3.1889574636778661E-3</v>
      </c>
      <c r="AE50">
        <f t="shared" si="23"/>
        <v>13.536169784590149</v>
      </c>
      <c r="AF50">
        <f t="shared" si="24"/>
        <v>2.6603271821101742</v>
      </c>
      <c r="AG50">
        <f t="shared" si="25"/>
        <v>13.474296292100878</v>
      </c>
      <c r="AH50">
        <v>436.98449968473642</v>
      </c>
      <c r="AI50">
        <v>420.59846666666652</v>
      </c>
      <c r="AJ50">
        <v>1.943597609811479E-4</v>
      </c>
      <c r="AK50">
        <v>67.058379227507174</v>
      </c>
      <c r="AL50">
        <f t="shared" si="26"/>
        <v>2.662839479695958</v>
      </c>
      <c r="AM50">
        <v>13.90695642763804</v>
      </c>
      <c r="AN50">
        <v>17.04557030303031</v>
      </c>
      <c r="AO50">
        <v>-2.5165780771332901E-6</v>
      </c>
      <c r="AP50">
        <v>78.108938619002146</v>
      </c>
      <c r="AQ50">
        <v>213</v>
      </c>
      <c r="AR50">
        <v>43</v>
      </c>
      <c r="AS50">
        <f t="shared" si="27"/>
        <v>1</v>
      </c>
      <c r="AT50">
        <f t="shared" si="28"/>
        <v>0</v>
      </c>
      <c r="AU50">
        <f t="shared" si="29"/>
        <v>53893.54629414549</v>
      </c>
      <c r="AV50" t="s">
        <v>477</v>
      </c>
      <c r="AW50">
        <v>10178.9</v>
      </c>
      <c r="AX50">
        <v>1410.533076923077</v>
      </c>
      <c r="AY50">
        <v>6595.86</v>
      </c>
      <c r="AZ50">
        <f t="shared" si="30"/>
        <v>0.78614872405977732</v>
      </c>
      <c r="BA50">
        <v>-1.985708394971808</v>
      </c>
      <c r="BB50" t="s">
        <v>561</v>
      </c>
      <c r="BC50">
        <v>10176.4</v>
      </c>
      <c r="BD50">
        <v>1930.8196</v>
      </c>
      <c r="BE50">
        <v>4408.74</v>
      </c>
      <c r="BF50">
        <f t="shared" si="31"/>
        <v>0.56204729696012912</v>
      </c>
      <c r="BG50">
        <v>0.5</v>
      </c>
      <c r="BH50">
        <f t="shared" si="32"/>
        <v>336.57724317348072</v>
      </c>
      <c r="BI50">
        <f t="shared" si="33"/>
        <v>13.474296292100878</v>
      </c>
      <c r="BJ50">
        <f t="shared" si="34"/>
        <v>94.586164871973452</v>
      </c>
      <c r="BK50">
        <f t="shared" si="35"/>
        <v>4.5933006466228006E-2</v>
      </c>
      <c r="BL50">
        <f t="shared" si="36"/>
        <v>0.49608731746485391</v>
      </c>
      <c r="BM50">
        <f t="shared" si="37"/>
        <v>1275.2438520124297</v>
      </c>
      <c r="BN50" t="s">
        <v>431</v>
      </c>
      <c r="BO50">
        <v>0</v>
      </c>
      <c r="BP50">
        <f t="shared" si="38"/>
        <v>1275.2438520124297</v>
      </c>
      <c r="BQ50">
        <f t="shared" si="39"/>
        <v>0.71074641461904542</v>
      </c>
      <c r="BR50">
        <f t="shared" si="40"/>
        <v>0.79078456872889358</v>
      </c>
      <c r="BS50">
        <f t="shared" si="41"/>
        <v>0.41106517350011046</v>
      </c>
      <c r="BT50">
        <f t="shared" si="42"/>
        <v>0.82646743989805194</v>
      </c>
      <c r="BU50">
        <f t="shared" si="43"/>
        <v>0.42179018458149287</v>
      </c>
      <c r="BV50">
        <f t="shared" si="44"/>
        <v>0.52228761275150837</v>
      </c>
      <c r="BW50">
        <f t="shared" si="45"/>
        <v>0.47771238724849163</v>
      </c>
      <c r="DF50">
        <f t="shared" si="46"/>
        <v>399.98867741935481</v>
      </c>
      <c r="DG50">
        <f t="shared" si="47"/>
        <v>336.57724317348072</v>
      </c>
      <c r="DH50">
        <f t="shared" si="48"/>
        <v>0.84146692687655134</v>
      </c>
      <c r="DI50">
        <f t="shared" si="49"/>
        <v>0.19293385375310268</v>
      </c>
      <c r="DJ50">
        <v>1716920151.099999</v>
      </c>
      <c r="DK50">
        <v>413.36625806451622</v>
      </c>
      <c r="DL50">
        <v>430.91619354838718</v>
      </c>
      <c r="DM50">
        <v>17.042909677419349</v>
      </c>
      <c r="DN50">
        <v>13.907264516129031</v>
      </c>
      <c r="DO50">
        <v>413.3862580645162</v>
      </c>
      <c r="DP50">
        <v>17.054909677419349</v>
      </c>
      <c r="DQ50">
        <v>500.37309677419353</v>
      </c>
      <c r="DR50">
        <v>100.61883870967741</v>
      </c>
      <c r="DS50">
        <v>0.1000270612903226</v>
      </c>
      <c r="DT50">
        <v>23.21055483870968</v>
      </c>
      <c r="DU50">
        <v>22.433141935483871</v>
      </c>
      <c r="DV50">
        <v>999.90000000000032</v>
      </c>
      <c r="DW50">
        <v>0</v>
      </c>
      <c r="DX50">
        <v>0</v>
      </c>
      <c r="DY50">
        <v>10001.64516129032</v>
      </c>
      <c r="DZ50">
        <v>0</v>
      </c>
      <c r="EA50">
        <v>1.5289399999999999E-3</v>
      </c>
      <c r="EB50">
        <v>-17.516680645161291</v>
      </c>
      <c r="EC50">
        <v>420.56819354838711</v>
      </c>
      <c r="ED50">
        <v>436.99361290322571</v>
      </c>
      <c r="EE50">
        <v>3.1379348387096768</v>
      </c>
      <c r="EF50">
        <v>430.91619354838718</v>
      </c>
      <c r="EG50">
        <v>13.907264516129031</v>
      </c>
      <c r="EH50">
        <v>1.7150677419354841</v>
      </c>
      <c r="EI50">
        <v>1.399332258064516</v>
      </c>
      <c r="EJ50">
        <v>15.033483870967739</v>
      </c>
      <c r="EK50">
        <v>11.91040322580645</v>
      </c>
      <c r="EL50">
        <v>399.98867741935481</v>
      </c>
      <c r="EM50">
        <v>0.94998038709677401</v>
      </c>
      <c r="EN50">
        <v>5.0019577419354831E-2</v>
      </c>
      <c r="EO50">
        <v>0</v>
      </c>
      <c r="EP50">
        <v>1930.8235483870969</v>
      </c>
      <c r="EQ50">
        <v>8.9714700000000018</v>
      </c>
      <c r="ER50">
        <v>4283.3948387096771</v>
      </c>
      <c r="ES50">
        <v>3345.6509677419358</v>
      </c>
      <c r="ET50">
        <v>36.61280645161289</v>
      </c>
      <c r="EU50">
        <v>40.27393548387095</v>
      </c>
      <c r="EV50">
        <v>38.011806451612891</v>
      </c>
      <c r="EW50">
        <v>41.729612903225792</v>
      </c>
      <c r="EX50">
        <v>39.98158064516128</v>
      </c>
      <c r="EY50">
        <v>371.45709677419347</v>
      </c>
      <c r="EZ50">
        <v>19.55838709677419</v>
      </c>
      <c r="FA50">
        <v>0</v>
      </c>
      <c r="FB50">
        <v>299.20000004768372</v>
      </c>
      <c r="FC50">
        <v>0</v>
      </c>
      <c r="FD50">
        <v>1930.8196</v>
      </c>
      <c r="FE50">
        <v>-0.23538461480133741</v>
      </c>
      <c r="FF50">
        <v>-0.82923078041133458</v>
      </c>
      <c r="FG50">
        <v>4283.7299999999996</v>
      </c>
      <c r="FH50">
        <v>15</v>
      </c>
      <c r="FI50">
        <v>1716920181.5999999</v>
      </c>
      <c r="FJ50" t="s">
        <v>562</v>
      </c>
      <c r="FK50">
        <v>1716920179.5999999</v>
      </c>
      <c r="FL50">
        <v>1716920181.5999999</v>
      </c>
      <c r="FM50">
        <v>33</v>
      </c>
      <c r="FN50">
        <v>-3.4000000000000002E-2</v>
      </c>
      <c r="FO50">
        <v>-2E-3</v>
      </c>
      <c r="FP50">
        <v>-0.02</v>
      </c>
      <c r="FQ50">
        <v>-1.2E-2</v>
      </c>
      <c r="FR50">
        <v>431</v>
      </c>
      <c r="FS50">
        <v>14</v>
      </c>
      <c r="FT50">
        <v>0.08</v>
      </c>
      <c r="FU50">
        <v>0.05</v>
      </c>
      <c r="FV50">
        <v>-17.518507317073169</v>
      </c>
      <c r="FW50">
        <v>4.7121951219458898E-2</v>
      </c>
      <c r="FX50">
        <v>1.7244870432002141E-2</v>
      </c>
      <c r="FY50">
        <v>1</v>
      </c>
      <c r="FZ50">
        <v>413.39841830013091</v>
      </c>
      <c r="GA50">
        <v>-8.662998974181757E-2</v>
      </c>
      <c r="GB50">
        <v>1.15056171556013E-2</v>
      </c>
      <c r="GC50">
        <v>1</v>
      </c>
      <c r="GD50">
        <v>3.1382351219512201</v>
      </c>
      <c r="GE50">
        <v>1.9429965156902279E-3</v>
      </c>
      <c r="GF50">
        <v>1.3828004846144131E-3</v>
      </c>
      <c r="GG50">
        <v>1</v>
      </c>
      <c r="GH50">
        <v>3</v>
      </c>
      <c r="GI50">
        <v>3</v>
      </c>
      <c r="GJ50" t="s">
        <v>433</v>
      </c>
      <c r="GK50">
        <v>2.97174</v>
      </c>
      <c r="GL50">
        <v>2.73908</v>
      </c>
      <c r="GM50">
        <v>0.103148</v>
      </c>
      <c r="GN50">
        <v>0.106041</v>
      </c>
      <c r="GO50">
        <v>8.5569900000000004E-2</v>
      </c>
      <c r="GP50">
        <v>7.3792200000000002E-2</v>
      </c>
      <c r="GQ50">
        <v>25928.400000000001</v>
      </c>
      <c r="GR50">
        <v>29144.5</v>
      </c>
      <c r="GS50">
        <v>27588.9</v>
      </c>
      <c r="GT50">
        <v>31306.3</v>
      </c>
      <c r="GU50">
        <v>34247.300000000003</v>
      </c>
      <c r="GV50">
        <v>39009.699999999997</v>
      </c>
      <c r="GW50">
        <v>41708.699999999997</v>
      </c>
      <c r="GX50">
        <v>46456.1</v>
      </c>
      <c r="GY50">
        <v>1.4936700000000001</v>
      </c>
      <c r="GZ50">
        <v>1.9615</v>
      </c>
      <c r="HA50">
        <v>4.7735899999999998E-2</v>
      </c>
      <c r="HB50">
        <v>0</v>
      </c>
      <c r="HC50">
        <v>21.643999999999998</v>
      </c>
      <c r="HD50">
        <v>999.9</v>
      </c>
      <c r="HE50">
        <v>45.3</v>
      </c>
      <c r="HF50">
        <v>28</v>
      </c>
      <c r="HG50">
        <v>17.085699999999999</v>
      </c>
      <c r="HH50">
        <v>63.505899999999997</v>
      </c>
      <c r="HI50">
        <v>35.504800000000003</v>
      </c>
      <c r="HJ50">
        <v>1</v>
      </c>
      <c r="HK50">
        <v>-0.124931</v>
      </c>
      <c r="HL50">
        <v>0.30965399999999998</v>
      </c>
      <c r="HM50">
        <v>20.169</v>
      </c>
      <c r="HN50">
        <v>5.2404999999999999</v>
      </c>
      <c r="HO50">
        <v>11.9261</v>
      </c>
      <c r="HP50">
        <v>4.9969999999999999</v>
      </c>
      <c r="HQ50">
        <v>3.2970000000000002</v>
      </c>
      <c r="HR50">
        <v>9999</v>
      </c>
      <c r="HS50">
        <v>9999</v>
      </c>
      <c r="HT50">
        <v>9999</v>
      </c>
      <c r="HU50">
        <v>999.9</v>
      </c>
      <c r="HV50">
        <v>1.8661399999999999</v>
      </c>
      <c r="HW50">
        <v>1.86829</v>
      </c>
      <c r="HX50">
        <v>1.86537</v>
      </c>
      <c r="HY50">
        <v>1.8626100000000001</v>
      </c>
      <c r="HZ50">
        <v>1.8631599999999999</v>
      </c>
      <c r="IA50">
        <v>1.8643700000000001</v>
      </c>
      <c r="IB50">
        <v>1.86232</v>
      </c>
      <c r="IC50">
        <v>1.87025</v>
      </c>
      <c r="ID50">
        <v>5</v>
      </c>
      <c r="IE50">
        <v>0</v>
      </c>
      <c r="IF50">
        <v>0</v>
      </c>
      <c r="IG50">
        <v>0</v>
      </c>
      <c r="IH50" t="s">
        <v>434</v>
      </c>
      <c r="II50" t="s">
        <v>435</v>
      </c>
      <c r="IJ50" t="s">
        <v>436</v>
      </c>
      <c r="IK50" t="s">
        <v>436</v>
      </c>
      <c r="IL50" t="s">
        <v>436</v>
      </c>
      <c r="IM50" t="s">
        <v>436</v>
      </c>
      <c r="IN50">
        <v>0</v>
      </c>
      <c r="IO50">
        <v>100</v>
      </c>
      <c r="IP50">
        <v>100</v>
      </c>
      <c r="IQ50">
        <v>-0.02</v>
      </c>
      <c r="IR50">
        <v>-1.2E-2</v>
      </c>
      <c r="IS50">
        <v>1.3249999999857209E-2</v>
      </c>
      <c r="IT50">
        <v>0</v>
      </c>
      <c r="IU50">
        <v>0</v>
      </c>
      <c r="IV50">
        <v>0</v>
      </c>
      <c r="IW50">
        <v>-9.7049999999985204E-3</v>
      </c>
      <c r="IX50">
        <v>0</v>
      </c>
      <c r="IY50">
        <v>0</v>
      </c>
      <c r="IZ50">
        <v>0</v>
      </c>
      <c r="JA50">
        <v>-1</v>
      </c>
      <c r="JB50">
        <v>-1</v>
      </c>
      <c r="JC50">
        <v>-1</v>
      </c>
      <c r="JD50">
        <v>-1</v>
      </c>
      <c r="JE50">
        <v>4.7</v>
      </c>
      <c r="JF50">
        <v>4.5</v>
      </c>
      <c r="JG50">
        <v>0.158691</v>
      </c>
      <c r="JH50">
        <v>4.99878</v>
      </c>
      <c r="JI50">
        <v>1.3476600000000001</v>
      </c>
      <c r="JJ50">
        <v>2.2595200000000002</v>
      </c>
      <c r="JK50">
        <v>1.4489700000000001</v>
      </c>
      <c r="JL50">
        <v>2.3730500000000001</v>
      </c>
      <c r="JM50">
        <v>32.642600000000002</v>
      </c>
      <c r="JN50">
        <v>24.008700000000001</v>
      </c>
      <c r="JO50">
        <v>2</v>
      </c>
      <c r="JP50">
        <v>265.81200000000001</v>
      </c>
      <c r="JQ50">
        <v>500.459</v>
      </c>
      <c r="JR50">
        <v>21.999400000000001</v>
      </c>
      <c r="JS50">
        <v>25.522500000000001</v>
      </c>
      <c r="JT50">
        <v>30</v>
      </c>
      <c r="JU50">
        <v>25.413</v>
      </c>
      <c r="JV50">
        <v>25.4772</v>
      </c>
      <c r="JW50">
        <v>-1</v>
      </c>
      <c r="JX50">
        <v>31.5501</v>
      </c>
      <c r="JY50">
        <v>48.3093</v>
      </c>
      <c r="JZ50">
        <v>22</v>
      </c>
      <c r="KA50">
        <v>400</v>
      </c>
      <c r="KB50">
        <v>13.8819</v>
      </c>
      <c r="KC50">
        <v>102.82599999999999</v>
      </c>
      <c r="KD50">
        <v>102.655</v>
      </c>
    </row>
    <row r="51" spans="1:290" x14ac:dyDescent="0.35">
      <c r="A51">
        <v>33</v>
      </c>
      <c r="B51">
        <v>1716920459.0999999</v>
      </c>
      <c r="C51">
        <v>10200.5</v>
      </c>
      <c r="D51" t="s">
        <v>563</v>
      </c>
      <c r="E51" t="s">
        <v>564</v>
      </c>
      <c r="F51">
        <v>15</v>
      </c>
      <c r="G51">
        <v>1716920451.349999</v>
      </c>
      <c r="H51">
        <f t="shared" si="0"/>
        <v>2.6752937549167073E-3</v>
      </c>
      <c r="I51">
        <f t="shared" si="1"/>
        <v>2.6752937549167073</v>
      </c>
      <c r="J51">
        <f t="shared" si="2"/>
        <v>13.438049698264599</v>
      </c>
      <c r="K51">
        <f t="shared" si="3"/>
        <v>413.62616666666668</v>
      </c>
      <c r="L51">
        <f t="shared" si="4"/>
        <v>317.1300589916944</v>
      </c>
      <c r="M51">
        <f t="shared" si="5"/>
        <v>31.939041548524475</v>
      </c>
      <c r="N51">
        <f t="shared" si="6"/>
        <v>41.657430281843965</v>
      </c>
      <c r="O51">
        <f t="shared" si="7"/>
        <v>0.24860990779185152</v>
      </c>
      <c r="P51">
        <f t="shared" si="8"/>
        <v>2.9396162705228241</v>
      </c>
      <c r="Q51">
        <f t="shared" si="9"/>
        <v>0.2374918760166933</v>
      </c>
      <c r="R51">
        <f t="shared" si="10"/>
        <v>0.14938989591430588</v>
      </c>
      <c r="S51">
        <f t="shared" si="11"/>
        <v>77.173966937504943</v>
      </c>
      <c r="T51">
        <f t="shared" si="12"/>
        <v>22.975880200069728</v>
      </c>
      <c r="U51">
        <f t="shared" si="13"/>
        <v>22.975880200069728</v>
      </c>
      <c r="V51">
        <f t="shared" si="14"/>
        <v>2.8156079143589512</v>
      </c>
      <c r="W51">
        <f t="shared" si="15"/>
        <v>59.735897786006035</v>
      </c>
      <c r="X51">
        <f t="shared" si="16"/>
        <v>1.7065715700933553</v>
      </c>
      <c r="Y51">
        <f t="shared" si="17"/>
        <v>2.8568610054323873</v>
      </c>
      <c r="Z51">
        <f t="shared" si="18"/>
        <v>1.1090363442655959</v>
      </c>
      <c r="AA51">
        <f t="shared" si="19"/>
        <v>-117.98045459182678</v>
      </c>
      <c r="AB51">
        <f t="shared" si="20"/>
        <v>38.112965953438007</v>
      </c>
      <c r="AC51">
        <f t="shared" si="21"/>
        <v>2.6902432833290724</v>
      </c>
      <c r="AD51">
        <f t="shared" si="22"/>
        <v>-3.2784175547675432E-3</v>
      </c>
      <c r="AE51">
        <f t="shared" si="23"/>
        <v>13.45637006671649</v>
      </c>
      <c r="AF51">
        <f t="shared" si="24"/>
        <v>2.6770000958956839</v>
      </c>
      <c r="AG51">
        <f t="shared" si="25"/>
        <v>13.438049698264599</v>
      </c>
      <c r="AH51">
        <v>437.04647924229818</v>
      </c>
      <c r="AI51">
        <v>420.71054545454558</v>
      </c>
      <c r="AJ51">
        <v>-5.6972608025591888E-4</v>
      </c>
      <c r="AK51">
        <v>67.056822962448237</v>
      </c>
      <c r="AL51">
        <f t="shared" si="26"/>
        <v>2.6752937549167073</v>
      </c>
      <c r="AM51">
        <v>13.78837669963827</v>
      </c>
      <c r="AN51">
        <v>16.941923636363629</v>
      </c>
      <c r="AO51">
        <v>1.3281162052593209E-5</v>
      </c>
      <c r="AP51">
        <v>78.100654646089524</v>
      </c>
      <c r="AQ51">
        <v>213</v>
      </c>
      <c r="AR51">
        <v>43</v>
      </c>
      <c r="AS51">
        <f t="shared" si="27"/>
        <v>1</v>
      </c>
      <c r="AT51">
        <f t="shared" si="28"/>
        <v>0</v>
      </c>
      <c r="AU51">
        <f t="shared" si="29"/>
        <v>53861.319348597492</v>
      </c>
      <c r="AV51" t="s">
        <v>477</v>
      </c>
      <c r="AW51">
        <v>10178.9</v>
      </c>
      <c r="AX51">
        <v>1410.533076923077</v>
      </c>
      <c r="AY51">
        <v>6595.86</v>
      </c>
      <c r="AZ51">
        <f t="shared" si="30"/>
        <v>0.78614872405977732</v>
      </c>
      <c r="BA51">
        <v>-1.985708394971808</v>
      </c>
      <c r="BB51" t="s">
        <v>565</v>
      </c>
      <c r="BC51">
        <v>10170.6</v>
      </c>
      <c r="BD51">
        <v>1934.1365384615381</v>
      </c>
      <c r="BE51">
        <v>4391.25</v>
      </c>
      <c r="BF51">
        <f t="shared" si="31"/>
        <v>0.55954761435547096</v>
      </c>
      <c r="BG51">
        <v>0.5</v>
      </c>
      <c r="BH51">
        <f t="shared" si="32"/>
        <v>336.59078296875248</v>
      </c>
      <c r="BI51">
        <f t="shared" si="33"/>
        <v>13.438049698264599</v>
      </c>
      <c r="BJ51">
        <f t="shared" si="34"/>
        <v>94.169284812102774</v>
      </c>
      <c r="BK51">
        <f t="shared" si="35"/>
        <v>4.5823471329778744E-2</v>
      </c>
      <c r="BL51">
        <f t="shared" si="36"/>
        <v>0.50204611443210923</v>
      </c>
      <c r="BM51">
        <f t="shared" si="37"/>
        <v>1273.7763673036409</v>
      </c>
      <c r="BN51" t="s">
        <v>431</v>
      </c>
      <c r="BO51">
        <v>0</v>
      </c>
      <c r="BP51">
        <f t="shared" si="38"/>
        <v>1273.7763673036409</v>
      </c>
      <c r="BQ51">
        <f t="shared" si="39"/>
        <v>0.70992852438288856</v>
      </c>
      <c r="BR51">
        <f t="shared" si="40"/>
        <v>0.78817457692922321</v>
      </c>
      <c r="BS51">
        <f t="shared" si="41"/>
        <v>0.41423813531525905</v>
      </c>
      <c r="BT51">
        <f t="shared" si="42"/>
        <v>0.82433640125813823</v>
      </c>
      <c r="BU51">
        <f t="shared" si="43"/>
        <v>0.42516316380912111</v>
      </c>
      <c r="BV51">
        <f t="shared" si="44"/>
        <v>0.51907304858661329</v>
      </c>
      <c r="BW51">
        <f t="shared" si="45"/>
        <v>0.48092695141338671</v>
      </c>
      <c r="DF51">
        <f t="shared" si="46"/>
        <v>400.00510000000008</v>
      </c>
      <c r="DG51">
        <f t="shared" si="47"/>
        <v>336.59078296875248</v>
      </c>
      <c r="DH51">
        <f t="shared" si="48"/>
        <v>0.84146622872746479</v>
      </c>
      <c r="DI51">
        <f t="shared" si="49"/>
        <v>0.19293245745492976</v>
      </c>
      <c r="DJ51">
        <v>1716920451.349999</v>
      </c>
      <c r="DK51">
        <v>413.62616666666668</v>
      </c>
      <c r="DL51">
        <v>431.08963333333332</v>
      </c>
      <c r="DM51">
        <v>16.944939999999999</v>
      </c>
      <c r="DN51">
        <v>13.78930666666667</v>
      </c>
      <c r="DO51">
        <v>413.65016666666668</v>
      </c>
      <c r="DP51">
        <v>16.952940000000002</v>
      </c>
      <c r="DQ51">
        <v>500.36963333333341</v>
      </c>
      <c r="DR51">
        <v>100.6127666666666</v>
      </c>
      <c r="DS51">
        <v>9.9987116666666653E-2</v>
      </c>
      <c r="DT51">
        <v>23.216370000000001</v>
      </c>
      <c r="DU51">
        <v>22.435379999999999</v>
      </c>
      <c r="DV51">
        <v>999.9000000000002</v>
      </c>
      <c r="DW51">
        <v>0</v>
      </c>
      <c r="DX51">
        <v>0</v>
      </c>
      <c r="DY51">
        <v>9996.2433333333338</v>
      </c>
      <c r="DZ51">
        <v>0</v>
      </c>
      <c r="EA51">
        <v>1.5289399999999999E-3</v>
      </c>
      <c r="EB51">
        <v>-17.459943333333339</v>
      </c>
      <c r="EC51">
        <v>420.75803333333329</v>
      </c>
      <c r="ED51">
        <v>437.11739999999998</v>
      </c>
      <c r="EE51">
        <v>3.151982666666667</v>
      </c>
      <c r="EF51">
        <v>431.08963333333332</v>
      </c>
      <c r="EG51">
        <v>13.78930666666667</v>
      </c>
      <c r="EH51">
        <v>1.704510666666667</v>
      </c>
      <c r="EI51">
        <v>1.387381</v>
      </c>
      <c r="EJ51">
        <v>14.937569999999999</v>
      </c>
      <c r="EK51">
        <v>11.78041333333333</v>
      </c>
      <c r="EL51">
        <v>400.00510000000008</v>
      </c>
      <c r="EM51">
        <v>0.95000470000000015</v>
      </c>
      <c r="EN51">
        <v>4.9994920000000012E-2</v>
      </c>
      <c r="EO51">
        <v>0</v>
      </c>
      <c r="EP51">
        <v>1934.0993333333331</v>
      </c>
      <c r="EQ51">
        <v>8.9714700000000018</v>
      </c>
      <c r="ER51">
        <v>4297.8516666666656</v>
      </c>
      <c r="ES51">
        <v>3345.8166666666662</v>
      </c>
      <c r="ET51">
        <v>36.303999999999988</v>
      </c>
      <c r="EU51">
        <v>39.328999999999994</v>
      </c>
      <c r="EV51">
        <v>37.574799999999989</v>
      </c>
      <c r="EW51">
        <v>40.274799999999999</v>
      </c>
      <c r="EX51">
        <v>39.158066666666663</v>
      </c>
      <c r="EY51">
        <v>371.48433333333321</v>
      </c>
      <c r="EZ51">
        <v>19.55</v>
      </c>
      <c r="FA51">
        <v>0</v>
      </c>
      <c r="FB51">
        <v>299.60000014305109</v>
      </c>
      <c r="FC51">
        <v>0</v>
      </c>
      <c r="FD51">
        <v>1934.1365384615381</v>
      </c>
      <c r="FE51">
        <v>3.8738461433427118</v>
      </c>
      <c r="FF51">
        <v>-42.87213664269072</v>
      </c>
      <c r="FG51">
        <v>4297.6896153846164</v>
      </c>
      <c r="FH51">
        <v>15</v>
      </c>
      <c r="FI51">
        <v>1716920488.5999999</v>
      </c>
      <c r="FJ51" t="s">
        <v>566</v>
      </c>
      <c r="FK51">
        <v>1716920482.0999999</v>
      </c>
      <c r="FL51">
        <v>1716920488.5999999</v>
      </c>
      <c r="FM51">
        <v>34</v>
      </c>
      <c r="FN51">
        <v>-4.0000000000000001E-3</v>
      </c>
      <c r="FO51">
        <v>3.0000000000000001E-3</v>
      </c>
      <c r="FP51">
        <v>-2.4E-2</v>
      </c>
      <c r="FQ51">
        <v>-8.0000000000000002E-3</v>
      </c>
      <c r="FR51">
        <v>431</v>
      </c>
      <c r="FS51">
        <v>14</v>
      </c>
      <c r="FT51">
        <v>0.09</v>
      </c>
      <c r="FU51">
        <v>0.04</v>
      </c>
      <c r="FV51">
        <v>-17.463004999999999</v>
      </c>
      <c r="FW51">
        <v>0.15723151969986221</v>
      </c>
      <c r="FX51">
        <v>2.9823941305602071E-2</v>
      </c>
      <c r="FY51">
        <v>1</v>
      </c>
      <c r="FZ51">
        <v>413.63550110317721</v>
      </c>
      <c r="GA51">
        <v>-0.19451607417562869</v>
      </c>
      <c r="GB51">
        <v>2.4107135755597749E-2</v>
      </c>
      <c r="GC51">
        <v>1</v>
      </c>
      <c r="GD51">
        <v>3.1515900000000001</v>
      </c>
      <c r="GE51">
        <v>4.991819887423774E-3</v>
      </c>
      <c r="GF51">
        <v>1.390055754277501E-3</v>
      </c>
      <c r="GG51">
        <v>1</v>
      </c>
      <c r="GH51">
        <v>3</v>
      </c>
      <c r="GI51">
        <v>3</v>
      </c>
      <c r="GJ51" t="s">
        <v>433</v>
      </c>
      <c r="GK51">
        <v>2.9718100000000001</v>
      </c>
      <c r="GL51">
        <v>2.73908</v>
      </c>
      <c r="GM51">
        <v>0.10317999999999999</v>
      </c>
      <c r="GN51">
        <v>0.106041</v>
      </c>
      <c r="GO51">
        <v>8.5200700000000004E-2</v>
      </c>
      <c r="GP51">
        <v>7.3319899999999993E-2</v>
      </c>
      <c r="GQ51">
        <v>25926.799999999999</v>
      </c>
      <c r="GR51">
        <v>29142.1</v>
      </c>
      <c r="GS51">
        <v>27588.2</v>
      </c>
      <c r="GT51">
        <v>31303.8</v>
      </c>
      <c r="GU51">
        <v>34260.6</v>
      </c>
      <c r="GV51">
        <v>39026.6</v>
      </c>
      <c r="GW51">
        <v>41707.9</v>
      </c>
      <c r="GX51">
        <v>46452.5</v>
      </c>
      <c r="GY51">
        <v>1.4940800000000001</v>
      </c>
      <c r="GZ51">
        <v>1.96113</v>
      </c>
      <c r="HA51">
        <v>4.8447400000000002E-2</v>
      </c>
      <c r="HB51">
        <v>0</v>
      </c>
      <c r="HC51">
        <v>21.639199999999999</v>
      </c>
      <c r="HD51">
        <v>999.9</v>
      </c>
      <c r="HE51">
        <v>45.2</v>
      </c>
      <c r="HF51">
        <v>28</v>
      </c>
      <c r="HG51">
        <v>17.046399999999998</v>
      </c>
      <c r="HH51">
        <v>63.625900000000001</v>
      </c>
      <c r="HI51">
        <v>35.3125</v>
      </c>
      <c r="HJ51">
        <v>1</v>
      </c>
      <c r="HK51">
        <v>-0.12490900000000001</v>
      </c>
      <c r="HL51">
        <v>0.30262800000000001</v>
      </c>
      <c r="HM51">
        <v>20.170999999999999</v>
      </c>
      <c r="HN51">
        <v>5.2408000000000001</v>
      </c>
      <c r="HO51">
        <v>11.9261</v>
      </c>
      <c r="HP51">
        <v>4.9970499999999998</v>
      </c>
      <c r="HQ51">
        <v>3.2970000000000002</v>
      </c>
      <c r="HR51">
        <v>9999</v>
      </c>
      <c r="HS51">
        <v>9999</v>
      </c>
      <c r="HT51">
        <v>9999</v>
      </c>
      <c r="HU51">
        <v>999.9</v>
      </c>
      <c r="HV51">
        <v>1.86615</v>
      </c>
      <c r="HW51">
        <v>1.86829</v>
      </c>
      <c r="HX51">
        <v>1.86538</v>
      </c>
      <c r="HY51">
        <v>1.8626199999999999</v>
      </c>
      <c r="HZ51">
        <v>1.8631800000000001</v>
      </c>
      <c r="IA51">
        <v>1.8643799999999999</v>
      </c>
      <c r="IB51">
        <v>1.8623400000000001</v>
      </c>
      <c r="IC51">
        <v>1.8702700000000001</v>
      </c>
      <c r="ID51">
        <v>5</v>
      </c>
      <c r="IE51">
        <v>0</v>
      </c>
      <c r="IF51">
        <v>0</v>
      </c>
      <c r="IG51">
        <v>0</v>
      </c>
      <c r="IH51" t="s">
        <v>434</v>
      </c>
      <c r="II51" t="s">
        <v>435</v>
      </c>
      <c r="IJ51" t="s">
        <v>436</v>
      </c>
      <c r="IK51" t="s">
        <v>436</v>
      </c>
      <c r="IL51" t="s">
        <v>436</v>
      </c>
      <c r="IM51" t="s">
        <v>436</v>
      </c>
      <c r="IN51">
        <v>0</v>
      </c>
      <c r="IO51">
        <v>100</v>
      </c>
      <c r="IP51">
        <v>100</v>
      </c>
      <c r="IQ51">
        <v>-2.4E-2</v>
      </c>
      <c r="IR51">
        <v>-8.0000000000000002E-3</v>
      </c>
      <c r="IS51">
        <v>-2.0380952380946841E-2</v>
      </c>
      <c r="IT51">
        <v>0</v>
      </c>
      <c r="IU51">
        <v>0</v>
      </c>
      <c r="IV51">
        <v>0</v>
      </c>
      <c r="IW51">
        <v>-1.163333333333583E-2</v>
      </c>
      <c r="IX51">
        <v>0</v>
      </c>
      <c r="IY51">
        <v>0</v>
      </c>
      <c r="IZ51">
        <v>0</v>
      </c>
      <c r="JA51">
        <v>-1</v>
      </c>
      <c r="JB51">
        <v>-1</v>
      </c>
      <c r="JC51">
        <v>-1</v>
      </c>
      <c r="JD51">
        <v>-1</v>
      </c>
      <c r="JE51">
        <v>4.7</v>
      </c>
      <c r="JF51">
        <v>4.5999999999999996</v>
      </c>
      <c r="JG51">
        <v>0.158691</v>
      </c>
      <c r="JH51">
        <v>4.99878</v>
      </c>
      <c r="JI51">
        <v>1.3464400000000001</v>
      </c>
      <c r="JJ51">
        <v>2.2595200000000002</v>
      </c>
      <c r="JK51">
        <v>1.4489700000000001</v>
      </c>
      <c r="JL51">
        <v>2.4621599999999999</v>
      </c>
      <c r="JM51">
        <v>32.6648</v>
      </c>
      <c r="JN51">
        <v>23.9999</v>
      </c>
      <c r="JO51">
        <v>2</v>
      </c>
      <c r="JP51">
        <v>265.95100000000002</v>
      </c>
      <c r="JQ51">
        <v>500.18</v>
      </c>
      <c r="JR51">
        <v>22.000499999999999</v>
      </c>
      <c r="JS51">
        <v>25.520299999999999</v>
      </c>
      <c r="JT51">
        <v>30.0002</v>
      </c>
      <c r="JU51">
        <v>25.4101</v>
      </c>
      <c r="JV51">
        <v>25.474</v>
      </c>
      <c r="JW51">
        <v>-1</v>
      </c>
      <c r="JX51">
        <v>32.053400000000003</v>
      </c>
      <c r="JY51">
        <v>48.432499999999997</v>
      </c>
      <c r="JZ51">
        <v>22</v>
      </c>
      <c r="KA51">
        <v>400</v>
      </c>
      <c r="KB51">
        <v>13.8408</v>
      </c>
      <c r="KC51">
        <v>102.824</v>
      </c>
      <c r="KD51">
        <v>102.64700000000001</v>
      </c>
    </row>
    <row r="52" spans="1:290" x14ac:dyDescent="0.35">
      <c r="A52">
        <v>34</v>
      </c>
      <c r="B52">
        <v>1716921059</v>
      </c>
      <c r="C52">
        <v>10800.400000095369</v>
      </c>
      <c r="D52" t="s">
        <v>567</v>
      </c>
      <c r="E52" t="s">
        <v>568</v>
      </c>
      <c r="F52">
        <v>15</v>
      </c>
      <c r="G52">
        <v>1716921051</v>
      </c>
      <c r="H52">
        <f t="shared" si="0"/>
        <v>2.6360957467007223E-3</v>
      </c>
      <c r="I52">
        <f t="shared" si="1"/>
        <v>2.6360957467007222</v>
      </c>
      <c r="J52">
        <f t="shared" si="2"/>
        <v>13.236229188588744</v>
      </c>
      <c r="K52">
        <f t="shared" si="3"/>
        <v>407.98116129032252</v>
      </c>
      <c r="L52">
        <f t="shared" si="4"/>
        <v>312.21721438585087</v>
      </c>
      <c r="M52">
        <f t="shared" si="5"/>
        <v>31.442690949281538</v>
      </c>
      <c r="N52">
        <f t="shared" si="6"/>
        <v>41.086861891372827</v>
      </c>
      <c r="O52">
        <f t="shared" si="7"/>
        <v>0.24642551622021036</v>
      </c>
      <c r="P52">
        <f t="shared" si="8"/>
        <v>2.9408543800668645</v>
      </c>
      <c r="Q52">
        <f t="shared" si="9"/>
        <v>0.23550176756023694</v>
      </c>
      <c r="R52">
        <f t="shared" si="10"/>
        <v>0.14812970417969187</v>
      </c>
      <c r="S52">
        <f t="shared" si="11"/>
        <v>77.174802822530381</v>
      </c>
      <c r="T52">
        <f t="shared" si="12"/>
        <v>22.979556741569692</v>
      </c>
      <c r="U52">
        <f t="shared" si="13"/>
        <v>22.979556741569692</v>
      </c>
      <c r="V52">
        <f t="shared" si="14"/>
        <v>2.816234636174439</v>
      </c>
      <c r="W52">
        <f t="shared" si="15"/>
        <v>60.030939114738977</v>
      </c>
      <c r="X52">
        <f t="shared" si="16"/>
        <v>1.7143160704159248</v>
      </c>
      <c r="Y52">
        <f t="shared" si="17"/>
        <v>2.8557208927538178</v>
      </c>
      <c r="Z52">
        <f t="shared" si="18"/>
        <v>1.1019185657585142</v>
      </c>
      <c r="AA52">
        <f t="shared" si="19"/>
        <v>-116.25182242950186</v>
      </c>
      <c r="AB52">
        <f t="shared" si="20"/>
        <v>36.498830611760567</v>
      </c>
      <c r="AC52">
        <f t="shared" si="21"/>
        <v>2.5751849836873686</v>
      </c>
      <c r="AD52">
        <f t="shared" si="22"/>
        <v>-3.0040115235436815E-3</v>
      </c>
      <c r="AE52">
        <f t="shared" si="23"/>
        <v>13.191324718076858</v>
      </c>
      <c r="AF52">
        <f t="shared" si="24"/>
        <v>2.6416405193601755</v>
      </c>
      <c r="AG52">
        <f t="shared" si="25"/>
        <v>13.236229188588744</v>
      </c>
      <c r="AH52">
        <v>431.05540033224139</v>
      </c>
      <c r="AI52">
        <v>414.96405454545447</v>
      </c>
      <c r="AJ52">
        <v>-7.9635042454235508E-4</v>
      </c>
      <c r="AK52">
        <v>67.059850808854662</v>
      </c>
      <c r="AL52">
        <f t="shared" si="26"/>
        <v>2.6360957467007222</v>
      </c>
      <c r="AM52">
        <v>13.906813834999539</v>
      </c>
      <c r="AN52">
        <v>17.014023636363639</v>
      </c>
      <c r="AO52">
        <v>7.0385956069236113E-7</v>
      </c>
      <c r="AP52">
        <v>78.116159358461303</v>
      </c>
      <c r="AQ52">
        <v>213</v>
      </c>
      <c r="AR52">
        <v>43</v>
      </c>
      <c r="AS52">
        <f t="shared" si="27"/>
        <v>1</v>
      </c>
      <c r="AT52">
        <f t="shared" si="28"/>
        <v>0</v>
      </c>
      <c r="AU52">
        <f t="shared" si="29"/>
        <v>53898.815036616732</v>
      </c>
      <c r="AV52" t="s">
        <v>477</v>
      </c>
      <c r="AW52">
        <v>10178.9</v>
      </c>
      <c r="AX52">
        <v>1410.533076923077</v>
      </c>
      <c r="AY52">
        <v>6595.86</v>
      </c>
      <c r="AZ52">
        <f t="shared" si="30"/>
        <v>0.78614872405977732</v>
      </c>
      <c r="BA52">
        <v>-1.985708394971808</v>
      </c>
      <c r="BB52" t="s">
        <v>569</v>
      </c>
      <c r="BC52">
        <v>10175.5</v>
      </c>
      <c r="BD52">
        <v>1940.7608</v>
      </c>
      <c r="BE52">
        <v>4375.72</v>
      </c>
      <c r="BF52">
        <f t="shared" si="31"/>
        <v>0.55647052370809835</v>
      </c>
      <c r="BG52">
        <v>0.5</v>
      </c>
      <c r="BH52">
        <f t="shared" si="32"/>
        <v>336.59213576610392</v>
      </c>
      <c r="BI52">
        <f t="shared" si="33"/>
        <v>13.236229188588744</v>
      </c>
      <c r="BJ52">
        <f t="shared" si="34"/>
        <v>93.651801032895591</v>
      </c>
      <c r="BK52">
        <f t="shared" si="35"/>
        <v>4.5223687561548369E-2</v>
      </c>
      <c r="BL52">
        <f t="shared" si="36"/>
        <v>0.50737707165906398</v>
      </c>
      <c r="BM52">
        <f t="shared" si="37"/>
        <v>1272.4663613594535</v>
      </c>
      <c r="BN52" t="s">
        <v>431</v>
      </c>
      <c r="BO52">
        <v>0</v>
      </c>
      <c r="BP52">
        <f t="shared" si="38"/>
        <v>1272.4663613594535</v>
      </c>
      <c r="BQ52">
        <f t="shared" si="39"/>
        <v>0.709198403609131</v>
      </c>
      <c r="BR52">
        <f t="shared" si="40"/>
        <v>0.78464717472036583</v>
      </c>
      <c r="BS52">
        <f t="shared" si="41"/>
        <v>0.41705350960425397</v>
      </c>
      <c r="BT52">
        <f t="shared" si="42"/>
        <v>0.82118236157378066</v>
      </c>
      <c r="BU52">
        <f t="shared" si="43"/>
        <v>0.42815815336915919</v>
      </c>
      <c r="BV52">
        <f t="shared" si="44"/>
        <v>0.51445656536725148</v>
      </c>
      <c r="BW52">
        <f t="shared" si="45"/>
        <v>0.48554343463274852</v>
      </c>
      <c r="DF52">
        <f t="shared" si="46"/>
        <v>400.00635483870968</v>
      </c>
      <c r="DG52">
        <f t="shared" si="47"/>
        <v>336.59213576610392</v>
      </c>
      <c r="DH52">
        <f t="shared" si="48"/>
        <v>0.84146697094806</v>
      </c>
      <c r="DI52">
        <f t="shared" si="49"/>
        <v>0.19293394189612004</v>
      </c>
      <c r="DJ52">
        <v>1716921051</v>
      </c>
      <c r="DK52">
        <v>407.98116129032252</v>
      </c>
      <c r="DL52">
        <v>425.09148387096781</v>
      </c>
      <c r="DM52">
        <v>17.022683870967739</v>
      </c>
      <c r="DN52">
        <v>13.90896129032258</v>
      </c>
      <c r="DO52">
        <v>407.98316129032253</v>
      </c>
      <c r="DP52">
        <v>17.035683870967741</v>
      </c>
      <c r="DQ52">
        <v>500.36687096774187</v>
      </c>
      <c r="DR52">
        <v>100.60777419354839</v>
      </c>
      <c r="DS52">
        <v>9.99686870967742E-2</v>
      </c>
      <c r="DT52">
        <v>23.209764516129042</v>
      </c>
      <c r="DU52">
        <v>22.444590322580641</v>
      </c>
      <c r="DV52">
        <v>999.90000000000032</v>
      </c>
      <c r="DW52">
        <v>0</v>
      </c>
      <c r="DX52">
        <v>0</v>
      </c>
      <c r="DY52">
        <v>10003.78387096774</v>
      </c>
      <c r="DZ52">
        <v>0</v>
      </c>
      <c r="EA52">
        <v>1.5289399999999999E-3</v>
      </c>
      <c r="EB52">
        <v>-17.13242903225807</v>
      </c>
      <c r="EC52">
        <v>415.02587096774198</v>
      </c>
      <c r="ED52">
        <v>431.08754838709672</v>
      </c>
      <c r="EE52">
        <v>3.118301935483871</v>
      </c>
      <c r="EF52">
        <v>425.09148387096781</v>
      </c>
      <c r="EG52">
        <v>13.90896129032258</v>
      </c>
      <c r="EH52">
        <v>1.7130745161290331</v>
      </c>
      <c r="EI52">
        <v>1.3993493548387099</v>
      </c>
      <c r="EJ52">
        <v>15.01542258064516</v>
      </c>
      <c r="EK52">
        <v>11.910590322580649</v>
      </c>
      <c r="EL52">
        <v>400.00635483870968</v>
      </c>
      <c r="EM52">
        <v>0.94998458064516111</v>
      </c>
      <c r="EN52">
        <v>5.0015119354838738E-2</v>
      </c>
      <c r="EO52">
        <v>0</v>
      </c>
      <c r="EP52">
        <v>1940.726451612903</v>
      </c>
      <c r="EQ52">
        <v>8.9714700000000018</v>
      </c>
      <c r="ER52">
        <v>4284.4122580645162</v>
      </c>
      <c r="ES52">
        <v>3345.8067741935488</v>
      </c>
      <c r="ET52">
        <v>35.477612903225811</v>
      </c>
      <c r="EU52">
        <v>38.082483870967742</v>
      </c>
      <c r="EV52">
        <v>36.652967741935477</v>
      </c>
      <c r="EW52">
        <v>38.439258064516117</v>
      </c>
      <c r="EX52">
        <v>38.161032258064502</v>
      </c>
      <c r="EY52">
        <v>371.47645161290342</v>
      </c>
      <c r="EZ52">
        <v>19.559999999999992</v>
      </c>
      <c r="FA52">
        <v>0</v>
      </c>
      <c r="FB52">
        <v>599.19999980926514</v>
      </c>
      <c r="FC52">
        <v>0</v>
      </c>
      <c r="FD52">
        <v>1940.7608</v>
      </c>
      <c r="FE52">
        <v>0.97153845918718518</v>
      </c>
      <c r="FF52">
        <v>-5.0061539111576776</v>
      </c>
      <c r="FG52">
        <v>4284.2572</v>
      </c>
      <c r="FH52">
        <v>15</v>
      </c>
      <c r="FI52">
        <v>1716921082</v>
      </c>
      <c r="FJ52" t="s">
        <v>570</v>
      </c>
      <c r="FK52">
        <v>1716921077</v>
      </c>
      <c r="FL52">
        <v>1716921082</v>
      </c>
      <c r="FM52">
        <v>35</v>
      </c>
      <c r="FN52">
        <v>2.1999999999999999E-2</v>
      </c>
      <c r="FO52">
        <v>-4.0000000000000001E-3</v>
      </c>
      <c r="FP52">
        <v>-2E-3</v>
      </c>
      <c r="FQ52">
        <v>-1.2999999999999999E-2</v>
      </c>
      <c r="FR52">
        <v>425</v>
      </c>
      <c r="FS52">
        <v>14</v>
      </c>
      <c r="FT52">
        <v>0.09</v>
      </c>
      <c r="FU52">
        <v>0.03</v>
      </c>
      <c r="FV52">
        <v>-17.127077499999999</v>
      </c>
      <c r="FW52">
        <v>-7.5013508442743931E-2</v>
      </c>
      <c r="FX52">
        <v>1.5407863049430251E-2</v>
      </c>
      <c r="FY52">
        <v>1</v>
      </c>
      <c r="FZ52">
        <v>407.96772721473093</v>
      </c>
      <c r="GA52">
        <v>-0.41056449153575642</v>
      </c>
      <c r="GB52">
        <v>3.3320503906884437E-2</v>
      </c>
      <c r="GC52">
        <v>1</v>
      </c>
      <c r="GD52">
        <v>3.1162605000000001</v>
      </c>
      <c r="GE52">
        <v>-1.427819887430082E-2</v>
      </c>
      <c r="GF52">
        <v>1.365597835198927E-2</v>
      </c>
      <c r="GG52">
        <v>1</v>
      </c>
      <c r="GH52">
        <v>3</v>
      </c>
      <c r="GI52">
        <v>3</v>
      </c>
      <c r="GJ52" t="s">
        <v>433</v>
      </c>
      <c r="GK52">
        <v>2.9713099999999999</v>
      </c>
      <c r="GL52">
        <v>2.73909</v>
      </c>
      <c r="GM52">
        <v>0.10209</v>
      </c>
      <c r="GN52">
        <v>0.104934</v>
      </c>
      <c r="GO52">
        <v>8.5440699999999994E-2</v>
      </c>
      <c r="GP52">
        <v>7.3780499999999999E-2</v>
      </c>
      <c r="GQ52">
        <v>25955.8</v>
      </c>
      <c r="GR52">
        <v>29176.3</v>
      </c>
      <c r="GS52">
        <v>27585.5</v>
      </c>
      <c r="GT52">
        <v>31301.9</v>
      </c>
      <c r="GU52">
        <v>34248.699999999997</v>
      </c>
      <c r="GV52">
        <v>39005.199999999997</v>
      </c>
      <c r="GW52">
        <v>41704.400000000001</v>
      </c>
      <c r="GX52">
        <v>46450.2</v>
      </c>
      <c r="GY52">
        <v>1.4942299999999999</v>
      </c>
      <c r="GZ52">
        <v>1.96085</v>
      </c>
      <c r="HA52">
        <v>4.7147300000000003E-2</v>
      </c>
      <c r="HB52">
        <v>0</v>
      </c>
      <c r="HC52">
        <v>21.6678</v>
      </c>
      <c r="HD52">
        <v>999.9</v>
      </c>
      <c r="HE52">
        <v>45.1</v>
      </c>
      <c r="HF52">
        <v>28</v>
      </c>
      <c r="HG52">
        <v>17.011800000000001</v>
      </c>
      <c r="HH52">
        <v>63.506</v>
      </c>
      <c r="HI52">
        <v>36.137799999999999</v>
      </c>
      <c r="HJ52">
        <v>1</v>
      </c>
      <c r="HK52">
        <v>-0.124101</v>
      </c>
      <c r="HL52">
        <v>0.32489099999999999</v>
      </c>
      <c r="HM52">
        <v>20.1693</v>
      </c>
      <c r="HN52">
        <v>5.2406499999999996</v>
      </c>
      <c r="HO52">
        <v>11.9261</v>
      </c>
      <c r="HP52">
        <v>4.9975500000000004</v>
      </c>
      <c r="HQ52">
        <v>3.2970000000000002</v>
      </c>
      <c r="HR52">
        <v>9999</v>
      </c>
      <c r="HS52">
        <v>9999</v>
      </c>
      <c r="HT52">
        <v>9999</v>
      </c>
      <c r="HU52">
        <v>999.9</v>
      </c>
      <c r="HV52">
        <v>1.86615</v>
      </c>
      <c r="HW52">
        <v>1.8683000000000001</v>
      </c>
      <c r="HX52">
        <v>1.8653900000000001</v>
      </c>
      <c r="HY52">
        <v>1.8626400000000001</v>
      </c>
      <c r="HZ52">
        <v>1.86321</v>
      </c>
      <c r="IA52">
        <v>1.86443</v>
      </c>
      <c r="IB52">
        <v>1.8623400000000001</v>
      </c>
      <c r="IC52">
        <v>1.8702700000000001</v>
      </c>
      <c r="ID52">
        <v>5</v>
      </c>
      <c r="IE52">
        <v>0</v>
      </c>
      <c r="IF52">
        <v>0</v>
      </c>
      <c r="IG52">
        <v>0</v>
      </c>
      <c r="IH52" t="s">
        <v>434</v>
      </c>
      <c r="II52" t="s">
        <v>435</v>
      </c>
      <c r="IJ52" t="s">
        <v>436</v>
      </c>
      <c r="IK52" t="s">
        <v>436</v>
      </c>
      <c r="IL52" t="s">
        <v>436</v>
      </c>
      <c r="IM52" t="s">
        <v>436</v>
      </c>
      <c r="IN52">
        <v>0</v>
      </c>
      <c r="IO52">
        <v>100</v>
      </c>
      <c r="IP52">
        <v>100</v>
      </c>
      <c r="IQ52">
        <v>-2E-3</v>
      </c>
      <c r="IR52">
        <v>-1.2999999999999999E-2</v>
      </c>
      <c r="IS52">
        <v>-2.4100000000032651E-2</v>
      </c>
      <c r="IT52">
        <v>0</v>
      </c>
      <c r="IU52">
        <v>0</v>
      </c>
      <c r="IV52">
        <v>0</v>
      </c>
      <c r="IW52">
        <v>-8.4190476190482144E-3</v>
      </c>
      <c r="IX52">
        <v>0</v>
      </c>
      <c r="IY52">
        <v>0</v>
      </c>
      <c r="IZ52">
        <v>0</v>
      </c>
      <c r="JA52">
        <v>-1</v>
      </c>
      <c r="JB52">
        <v>-1</v>
      </c>
      <c r="JC52">
        <v>-1</v>
      </c>
      <c r="JD52">
        <v>-1</v>
      </c>
      <c r="JE52">
        <v>9.6</v>
      </c>
      <c r="JF52">
        <v>9.5</v>
      </c>
      <c r="JG52">
        <v>0.158691</v>
      </c>
      <c r="JH52">
        <v>4.99878</v>
      </c>
      <c r="JI52">
        <v>1.3464400000000001</v>
      </c>
      <c r="JJ52">
        <v>2.2607400000000002</v>
      </c>
      <c r="JK52">
        <v>1.4489700000000001</v>
      </c>
      <c r="JL52">
        <v>2.2863799999999999</v>
      </c>
      <c r="JM52">
        <v>32.6648</v>
      </c>
      <c r="JN52">
        <v>23.991199999999999</v>
      </c>
      <c r="JO52">
        <v>2</v>
      </c>
      <c r="JP52">
        <v>266.03399999999999</v>
      </c>
      <c r="JQ52">
        <v>500.065</v>
      </c>
      <c r="JR52">
        <v>22</v>
      </c>
      <c r="JS52">
        <v>25.5289</v>
      </c>
      <c r="JT52">
        <v>30.0001</v>
      </c>
      <c r="JU52">
        <v>25.417200000000001</v>
      </c>
      <c r="JV52">
        <v>25.4815</v>
      </c>
      <c r="JW52">
        <v>-1</v>
      </c>
      <c r="JX52">
        <v>31.703499999999998</v>
      </c>
      <c r="JY52">
        <v>48.570300000000003</v>
      </c>
      <c r="JZ52">
        <v>22</v>
      </c>
      <c r="KA52">
        <v>400</v>
      </c>
      <c r="KB52">
        <v>13.9428</v>
      </c>
      <c r="KC52">
        <v>102.815</v>
      </c>
      <c r="KD52">
        <v>102.642</v>
      </c>
    </row>
    <row r="53" spans="1:290" x14ac:dyDescent="0.35">
      <c r="A53">
        <v>35</v>
      </c>
      <c r="B53">
        <v>1716921359</v>
      </c>
      <c r="C53">
        <v>11100.400000095369</v>
      </c>
      <c r="D53" t="s">
        <v>571</v>
      </c>
      <c r="E53" t="s">
        <v>572</v>
      </c>
      <c r="F53">
        <v>15</v>
      </c>
      <c r="G53">
        <v>1716921351</v>
      </c>
      <c r="H53">
        <f t="shared" si="0"/>
        <v>2.5831324813279525E-3</v>
      </c>
      <c r="I53">
        <f t="shared" si="1"/>
        <v>2.5831324813279526</v>
      </c>
      <c r="J53">
        <f t="shared" si="2"/>
        <v>13.308211864750577</v>
      </c>
      <c r="K53">
        <f t="shared" si="3"/>
        <v>407.4176129032258</v>
      </c>
      <c r="L53">
        <f t="shared" si="4"/>
        <v>309.72762025387988</v>
      </c>
      <c r="M53">
        <f t="shared" si="5"/>
        <v>31.19277094879244</v>
      </c>
      <c r="N53">
        <f t="shared" si="6"/>
        <v>41.031162378663929</v>
      </c>
      <c r="O53">
        <f t="shared" si="7"/>
        <v>0.24224863376609326</v>
      </c>
      <c r="P53">
        <f t="shared" si="8"/>
        <v>2.939460025002592</v>
      </c>
      <c r="Q53">
        <f t="shared" si="9"/>
        <v>0.23167874942406194</v>
      </c>
      <c r="R53">
        <f t="shared" si="10"/>
        <v>0.1457104463979576</v>
      </c>
      <c r="S53">
        <f t="shared" si="11"/>
        <v>77.165730522245127</v>
      </c>
      <c r="T53">
        <f t="shared" si="12"/>
        <v>22.969789590188192</v>
      </c>
      <c r="U53">
        <f t="shared" si="13"/>
        <v>22.969789590188192</v>
      </c>
      <c r="V53">
        <f t="shared" si="14"/>
        <v>2.8145699467519463</v>
      </c>
      <c r="W53">
        <f t="shared" si="15"/>
        <v>60.208141077238551</v>
      </c>
      <c r="X53">
        <f t="shared" si="16"/>
        <v>1.7169493458924017</v>
      </c>
      <c r="Y53">
        <f t="shared" si="17"/>
        <v>2.8516896804533425</v>
      </c>
      <c r="Z53">
        <f t="shared" si="18"/>
        <v>1.0976206008595446</v>
      </c>
      <c r="AA53">
        <f t="shared" si="19"/>
        <v>-113.9161424265627</v>
      </c>
      <c r="AB53">
        <f t="shared" si="20"/>
        <v>34.325187840616948</v>
      </c>
      <c r="AC53">
        <f t="shared" si="21"/>
        <v>2.422565015535517</v>
      </c>
      <c r="AD53">
        <f t="shared" si="22"/>
        <v>-2.6590481651140863E-3</v>
      </c>
      <c r="AE53">
        <f t="shared" si="23"/>
        <v>13.415702244987013</v>
      </c>
      <c r="AF53">
        <f t="shared" si="24"/>
        <v>2.5938836269555678</v>
      </c>
      <c r="AG53">
        <f t="shared" si="25"/>
        <v>13.308211864750577</v>
      </c>
      <c r="AH53">
        <v>430.89211998773629</v>
      </c>
      <c r="AI53">
        <v>414.69013939393938</v>
      </c>
      <c r="AJ53">
        <v>3.2561028500850101E-3</v>
      </c>
      <c r="AK53">
        <v>67.058458434248919</v>
      </c>
      <c r="AL53">
        <f t="shared" si="26"/>
        <v>2.5831324813279526</v>
      </c>
      <c r="AM53">
        <v>13.99232641404606</v>
      </c>
      <c r="AN53">
        <v>17.037008484848482</v>
      </c>
      <c r="AO53">
        <v>-7.4727325493290467E-6</v>
      </c>
      <c r="AP53">
        <v>78.109302707750189</v>
      </c>
      <c r="AQ53">
        <v>212</v>
      </c>
      <c r="AR53">
        <v>42</v>
      </c>
      <c r="AS53">
        <f t="shared" si="27"/>
        <v>1</v>
      </c>
      <c r="AT53">
        <f t="shared" si="28"/>
        <v>0</v>
      </c>
      <c r="AU53">
        <f t="shared" si="29"/>
        <v>53862.123367829656</v>
      </c>
      <c r="AV53" t="s">
        <v>477</v>
      </c>
      <c r="AW53">
        <v>10178.9</v>
      </c>
      <c r="AX53">
        <v>1410.533076923077</v>
      </c>
      <c r="AY53">
        <v>6595.86</v>
      </c>
      <c r="AZ53">
        <f t="shared" si="30"/>
        <v>0.78614872405977732</v>
      </c>
      <c r="BA53">
        <v>-1.985708394971808</v>
      </c>
      <c r="BB53" t="s">
        <v>573</v>
      </c>
      <c r="BC53">
        <v>10180.200000000001</v>
      </c>
      <c r="BD53">
        <v>1945.3724</v>
      </c>
      <c r="BE53">
        <v>4360.5</v>
      </c>
      <c r="BF53">
        <f t="shared" si="31"/>
        <v>0.55386483201467729</v>
      </c>
      <c r="BG53">
        <v>0.5</v>
      </c>
      <c r="BH53">
        <f t="shared" si="32"/>
        <v>336.55323348692912</v>
      </c>
      <c r="BI53">
        <f t="shared" si="33"/>
        <v>13.308211864750577</v>
      </c>
      <c r="BJ53">
        <f t="shared" si="34"/>
        <v>93.202500064617226</v>
      </c>
      <c r="BK53">
        <f t="shared" si="35"/>
        <v>4.5442796972314223E-2</v>
      </c>
      <c r="BL53">
        <f t="shared" si="36"/>
        <v>0.51263845889232884</v>
      </c>
      <c r="BM53">
        <f t="shared" si="37"/>
        <v>1271.1760905752512</v>
      </c>
      <c r="BN53" t="s">
        <v>431</v>
      </c>
      <c r="BO53">
        <v>0</v>
      </c>
      <c r="BP53">
        <f t="shared" si="38"/>
        <v>1271.1760905752512</v>
      </c>
      <c r="BQ53">
        <f t="shared" si="39"/>
        <v>0.70847928206048594</v>
      </c>
      <c r="BR53">
        <f t="shared" si="40"/>
        <v>0.78176574254064268</v>
      </c>
      <c r="BS53">
        <f t="shared" si="41"/>
        <v>0.41981083535182029</v>
      </c>
      <c r="BT53">
        <f t="shared" si="42"/>
        <v>0.81869650168176578</v>
      </c>
      <c r="BU53">
        <f t="shared" si="43"/>
        <v>0.43109335884911931</v>
      </c>
      <c r="BV53">
        <f t="shared" si="44"/>
        <v>0.51083377164622701</v>
      </c>
      <c r="BW53">
        <f t="shared" si="45"/>
        <v>0.48916622835377299</v>
      </c>
      <c r="DF53">
        <f t="shared" si="46"/>
        <v>399.96022580645172</v>
      </c>
      <c r="DG53">
        <f t="shared" si="47"/>
        <v>336.55323348692912</v>
      </c>
      <c r="DH53">
        <f t="shared" si="48"/>
        <v>0.84146675537130422</v>
      </c>
      <c r="DI53">
        <f t="shared" si="49"/>
        <v>0.19293351074260837</v>
      </c>
      <c r="DJ53">
        <v>1716921351</v>
      </c>
      <c r="DK53">
        <v>407.4176129032258</v>
      </c>
      <c r="DL53">
        <v>424.7714193548386</v>
      </c>
      <c r="DM53">
        <v>17.048393548387089</v>
      </c>
      <c r="DN53">
        <v>13.991122580645159</v>
      </c>
      <c r="DO53">
        <v>407.4826129032258</v>
      </c>
      <c r="DP53">
        <v>17.055393548387091</v>
      </c>
      <c r="DQ53">
        <v>500.38</v>
      </c>
      <c r="DR53">
        <v>100.6102903225807</v>
      </c>
      <c r="DS53">
        <v>0.1000400096774193</v>
      </c>
      <c r="DT53">
        <v>23.18639032258065</v>
      </c>
      <c r="DU53">
        <v>22.430787096774189</v>
      </c>
      <c r="DV53">
        <v>999.90000000000032</v>
      </c>
      <c r="DW53">
        <v>0</v>
      </c>
      <c r="DX53">
        <v>0</v>
      </c>
      <c r="DY53">
        <v>9995.6006451612902</v>
      </c>
      <c r="DZ53">
        <v>0</v>
      </c>
      <c r="EA53">
        <v>1.5289399999999999E-3</v>
      </c>
      <c r="EB53">
        <v>-17.29082903225807</v>
      </c>
      <c r="EC53">
        <v>414.54538709677411</v>
      </c>
      <c r="ED53">
        <v>430.79880645161279</v>
      </c>
      <c r="EE53">
        <v>3.05153935483871</v>
      </c>
      <c r="EF53">
        <v>424.7714193548386</v>
      </c>
      <c r="EG53">
        <v>13.991122580645159</v>
      </c>
      <c r="EH53">
        <v>1.7146687096774189</v>
      </c>
      <c r="EI53">
        <v>1.4076503225806449</v>
      </c>
      <c r="EJ53">
        <v>15.02985806451613</v>
      </c>
      <c r="EK53">
        <v>12.00031612903226</v>
      </c>
      <c r="EL53">
        <v>399.96022580645172</v>
      </c>
      <c r="EM53">
        <v>0.94998793548387095</v>
      </c>
      <c r="EN53">
        <v>5.0011741935483883E-2</v>
      </c>
      <c r="EO53">
        <v>0</v>
      </c>
      <c r="EP53">
        <v>1945.3158064516131</v>
      </c>
      <c r="EQ53">
        <v>8.9714700000000018</v>
      </c>
      <c r="ER53">
        <v>4290.2622580645157</v>
      </c>
      <c r="ES53">
        <v>3345.416774193548</v>
      </c>
      <c r="ET53">
        <v>35.213419354838713</v>
      </c>
      <c r="EU53">
        <v>37.886903225806449</v>
      </c>
      <c r="EV53">
        <v>36.407129032258069</v>
      </c>
      <c r="EW53">
        <v>38.116709677419337</v>
      </c>
      <c r="EX53">
        <v>38.048225806451612</v>
      </c>
      <c r="EY53">
        <v>371.43483870967742</v>
      </c>
      <c r="EZ53">
        <v>19.554838709677409</v>
      </c>
      <c r="FA53">
        <v>0</v>
      </c>
      <c r="FB53">
        <v>299.60000014305109</v>
      </c>
      <c r="FC53">
        <v>0</v>
      </c>
      <c r="FD53">
        <v>1945.3724</v>
      </c>
      <c r="FE53">
        <v>3.8846153761690321</v>
      </c>
      <c r="FF53">
        <v>17.41076920078417</v>
      </c>
      <c r="FG53">
        <v>4290.4792000000007</v>
      </c>
      <c r="FH53">
        <v>15</v>
      </c>
      <c r="FI53">
        <v>1716921383</v>
      </c>
      <c r="FJ53" t="s">
        <v>574</v>
      </c>
      <c r="FK53">
        <v>1716921380.5</v>
      </c>
      <c r="FL53">
        <v>1716921383</v>
      </c>
      <c r="FM53">
        <v>36</v>
      </c>
      <c r="FN53">
        <v>-6.3E-2</v>
      </c>
      <c r="FO53">
        <v>6.0000000000000001E-3</v>
      </c>
      <c r="FP53">
        <v>-6.5000000000000002E-2</v>
      </c>
      <c r="FQ53">
        <v>-7.0000000000000001E-3</v>
      </c>
      <c r="FR53">
        <v>425</v>
      </c>
      <c r="FS53">
        <v>14</v>
      </c>
      <c r="FT53">
        <v>0.12</v>
      </c>
      <c r="FU53">
        <v>0.03</v>
      </c>
      <c r="FV53">
        <v>-17.290212195121949</v>
      </c>
      <c r="FW53">
        <v>0.20277073170729651</v>
      </c>
      <c r="FX53">
        <v>3.9824322725531471E-2</v>
      </c>
      <c r="FY53">
        <v>1</v>
      </c>
      <c r="FZ53">
        <v>407.47555190814722</v>
      </c>
      <c r="GA53">
        <v>1.4638937385982811</v>
      </c>
      <c r="GB53">
        <v>0.1068041297968001</v>
      </c>
      <c r="GC53">
        <v>0</v>
      </c>
      <c r="GD53">
        <v>3.0526109756097561</v>
      </c>
      <c r="GE53">
        <v>-3.0250452961672891E-2</v>
      </c>
      <c r="GF53">
        <v>3.277147633104294E-3</v>
      </c>
      <c r="GG53">
        <v>1</v>
      </c>
      <c r="GH53">
        <v>2</v>
      </c>
      <c r="GI53">
        <v>3</v>
      </c>
      <c r="GJ53" t="s">
        <v>446</v>
      </c>
      <c r="GK53">
        <v>2.97105</v>
      </c>
      <c r="GL53">
        <v>2.7389700000000001</v>
      </c>
      <c r="GM53">
        <v>0.102035</v>
      </c>
      <c r="GN53">
        <v>0.104902</v>
      </c>
      <c r="GO53">
        <v>8.5547300000000007E-2</v>
      </c>
      <c r="GP53">
        <v>7.4104400000000001E-2</v>
      </c>
      <c r="GQ53">
        <v>25956.5</v>
      </c>
      <c r="GR53">
        <v>29177.3</v>
      </c>
      <c r="GS53">
        <v>27584.6</v>
      </c>
      <c r="GT53">
        <v>31301.8</v>
      </c>
      <c r="GU53">
        <v>34243.4</v>
      </c>
      <c r="GV53">
        <v>38991.699999999997</v>
      </c>
      <c r="GW53">
        <v>41702.9</v>
      </c>
      <c r="GX53">
        <v>46450.400000000001</v>
      </c>
      <c r="GY53">
        <v>1.4957199999999999</v>
      </c>
      <c r="GZ53">
        <v>1.9611000000000001</v>
      </c>
      <c r="HA53">
        <v>4.8536799999999998E-2</v>
      </c>
      <c r="HB53">
        <v>0</v>
      </c>
      <c r="HC53">
        <v>21.634899999999998</v>
      </c>
      <c r="HD53">
        <v>999.9</v>
      </c>
      <c r="HE53">
        <v>45.2</v>
      </c>
      <c r="HF53">
        <v>28</v>
      </c>
      <c r="HG53">
        <v>17.048200000000001</v>
      </c>
      <c r="HH53">
        <v>63.686100000000003</v>
      </c>
      <c r="HI53">
        <v>36.738799999999998</v>
      </c>
      <c r="HJ53">
        <v>1</v>
      </c>
      <c r="HK53">
        <v>-0.124169</v>
      </c>
      <c r="HL53">
        <v>0.31581700000000001</v>
      </c>
      <c r="HM53">
        <v>20.1709</v>
      </c>
      <c r="HN53">
        <v>5.24125</v>
      </c>
      <c r="HO53">
        <v>11.9261</v>
      </c>
      <c r="HP53">
        <v>4.9975500000000004</v>
      </c>
      <c r="HQ53">
        <v>3.2970000000000002</v>
      </c>
      <c r="HR53">
        <v>9999</v>
      </c>
      <c r="HS53">
        <v>9999</v>
      </c>
      <c r="HT53">
        <v>9999</v>
      </c>
      <c r="HU53">
        <v>999.9</v>
      </c>
      <c r="HV53">
        <v>1.86615</v>
      </c>
      <c r="HW53">
        <v>1.86829</v>
      </c>
      <c r="HX53">
        <v>1.8653900000000001</v>
      </c>
      <c r="HY53">
        <v>1.8626199999999999</v>
      </c>
      <c r="HZ53">
        <v>1.8632200000000001</v>
      </c>
      <c r="IA53">
        <v>1.86442</v>
      </c>
      <c r="IB53">
        <v>1.8623400000000001</v>
      </c>
      <c r="IC53">
        <v>1.8702700000000001</v>
      </c>
      <c r="ID53">
        <v>5</v>
      </c>
      <c r="IE53">
        <v>0</v>
      </c>
      <c r="IF53">
        <v>0</v>
      </c>
      <c r="IG53">
        <v>0</v>
      </c>
      <c r="IH53" t="s">
        <v>434</v>
      </c>
      <c r="II53" t="s">
        <v>435</v>
      </c>
      <c r="IJ53" t="s">
        <v>436</v>
      </c>
      <c r="IK53" t="s">
        <v>436</v>
      </c>
      <c r="IL53" t="s">
        <v>436</v>
      </c>
      <c r="IM53" t="s">
        <v>436</v>
      </c>
      <c r="IN53">
        <v>0</v>
      </c>
      <c r="IO53">
        <v>100</v>
      </c>
      <c r="IP53">
        <v>100</v>
      </c>
      <c r="IQ53">
        <v>-6.5000000000000002E-2</v>
      </c>
      <c r="IR53">
        <v>-7.0000000000000001E-3</v>
      </c>
      <c r="IS53">
        <v>-2.1000000000412911E-3</v>
      </c>
      <c r="IT53">
        <v>0</v>
      </c>
      <c r="IU53">
        <v>0</v>
      </c>
      <c r="IV53">
        <v>0</v>
      </c>
      <c r="IW53">
        <v>-1.27449999999989E-2</v>
      </c>
      <c r="IX53">
        <v>0</v>
      </c>
      <c r="IY53">
        <v>0</v>
      </c>
      <c r="IZ53">
        <v>0</v>
      </c>
      <c r="JA53">
        <v>-1</v>
      </c>
      <c r="JB53">
        <v>-1</v>
      </c>
      <c r="JC53">
        <v>-1</v>
      </c>
      <c r="JD53">
        <v>-1</v>
      </c>
      <c r="JE53">
        <v>4.7</v>
      </c>
      <c r="JF53">
        <v>4.5999999999999996</v>
      </c>
      <c r="JG53">
        <v>0.158691</v>
      </c>
      <c r="JH53">
        <v>4.99878</v>
      </c>
      <c r="JI53">
        <v>1.3476600000000001</v>
      </c>
      <c r="JJ53">
        <v>2.2595200000000002</v>
      </c>
      <c r="JK53">
        <v>1.4489700000000001</v>
      </c>
      <c r="JL53">
        <v>2.2546400000000002</v>
      </c>
      <c r="JM53">
        <v>32.686900000000001</v>
      </c>
      <c r="JN53">
        <v>23.991199999999999</v>
      </c>
      <c r="JO53">
        <v>2</v>
      </c>
      <c r="JP53">
        <v>266.59699999999998</v>
      </c>
      <c r="JQ53">
        <v>500.23099999999999</v>
      </c>
      <c r="JR53">
        <v>22</v>
      </c>
      <c r="JS53">
        <v>25.530999999999999</v>
      </c>
      <c r="JT53">
        <v>30.0001</v>
      </c>
      <c r="JU53">
        <v>25.4178</v>
      </c>
      <c r="JV53">
        <v>25.4815</v>
      </c>
      <c r="JW53">
        <v>-1</v>
      </c>
      <c r="JX53">
        <v>31.351500000000001</v>
      </c>
      <c r="JY53">
        <v>48.821599999999997</v>
      </c>
      <c r="JZ53">
        <v>22</v>
      </c>
      <c r="KA53">
        <v>400</v>
      </c>
      <c r="KB53">
        <v>13.961499999999999</v>
      </c>
      <c r="KC53">
        <v>102.81100000000001</v>
      </c>
      <c r="KD53">
        <v>102.642</v>
      </c>
    </row>
    <row r="54" spans="1:290" x14ac:dyDescent="0.35">
      <c r="A54">
        <v>36</v>
      </c>
      <c r="B54">
        <v>1716921659</v>
      </c>
      <c r="C54">
        <v>11400.400000095369</v>
      </c>
      <c r="D54" t="s">
        <v>575</v>
      </c>
      <c r="E54" t="s">
        <v>576</v>
      </c>
      <c r="F54">
        <v>15</v>
      </c>
      <c r="G54">
        <v>1716921651</v>
      </c>
      <c r="H54">
        <f t="shared" si="0"/>
        <v>2.5929398277792352E-3</v>
      </c>
      <c r="I54">
        <f t="shared" si="1"/>
        <v>2.5929398277792353</v>
      </c>
      <c r="J54">
        <f t="shared" si="2"/>
        <v>13.203377056581926</v>
      </c>
      <c r="K54">
        <f t="shared" si="3"/>
        <v>408.2741612903227</v>
      </c>
      <c r="L54">
        <f t="shared" si="4"/>
        <v>311.28659159019958</v>
      </c>
      <c r="M54">
        <f t="shared" si="5"/>
        <v>31.349933496208592</v>
      </c>
      <c r="N54">
        <f t="shared" si="6"/>
        <v>41.117632915978533</v>
      </c>
      <c r="O54">
        <f t="shared" si="7"/>
        <v>0.24231684628538627</v>
      </c>
      <c r="P54">
        <f t="shared" si="8"/>
        <v>2.9413114641235811</v>
      </c>
      <c r="Q54">
        <f t="shared" si="9"/>
        <v>0.23174749308070874</v>
      </c>
      <c r="R54">
        <f t="shared" si="10"/>
        <v>0.14575337816604086</v>
      </c>
      <c r="S54">
        <f t="shared" si="11"/>
        <v>77.168008728380954</v>
      </c>
      <c r="T54">
        <f t="shared" si="12"/>
        <v>22.961207655481246</v>
      </c>
      <c r="U54">
        <f t="shared" si="13"/>
        <v>22.961207655481246</v>
      </c>
      <c r="V54">
        <f t="shared" si="14"/>
        <v>2.8131079733184383</v>
      </c>
      <c r="W54">
        <f t="shared" si="15"/>
        <v>60.043067647703353</v>
      </c>
      <c r="X54">
        <f t="shared" si="16"/>
        <v>1.7116031080384726</v>
      </c>
      <c r="Y54">
        <f t="shared" si="17"/>
        <v>2.8506256843523241</v>
      </c>
      <c r="Z54">
        <f t="shared" si="18"/>
        <v>1.1015048652799657</v>
      </c>
      <c r="AA54">
        <f t="shared" si="19"/>
        <v>-114.34864640506427</v>
      </c>
      <c r="AB54">
        <f t="shared" si="20"/>
        <v>34.728608087980085</v>
      </c>
      <c r="AC54">
        <f t="shared" si="21"/>
        <v>2.4493112239267822</v>
      </c>
      <c r="AD54">
        <f t="shared" si="22"/>
        <v>-2.7183647764488228E-3</v>
      </c>
      <c r="AE54">
        <f t="shared" si="23"/>
        <v>13.114612968753489</v>
      </c>
      <c r="AF54">
        <f t="shared" si="24"/>
        <v>2.5886909177030568</v>
      </c>
      <c r="AG54">
        <f t="shared" si="25"/>
        <v>13.203377056581926</v>
      </c>
      <c r="AH54">
        <v>431.2599571380515</v>
      </c>
      <c r="AI54">
        <v>415.20587272727272</v>
      </c>
      <c r="AJ54">
        <v>-4.222543029409044E-4</v>
      </c>
      <c r="AK54">
        <v>67.05781561420639</v>
      </c>
      <c r="AL54">
        <f t="shared" si="26"/>
        <v>2.5929398277792353</v>
      </c>
      <c r="AM54">
        <v>13.94398207069125</v>
      </c>
      <c r="AN54">
        <v>17.000326060606071</v>
      </c>
      <c r="AO54">
        <v>9.130880048020835E-6</v>
      </c>
      <c r="AP54">
        <v>78.105991873944475</v>
      </c>
      <c r="AQ54">
        <v>213</v>
      </c>
      <c r="AR54">
        <v>43</v>
      </c>
      <c r="AS54">
        <f t="shared" si="27"/>
        <v>1</v>
      </c>
      <c r="AT54">
        <f t="shared" si="28"/>
        <v>0</v>
      </c>
      <c r="AU54">
        <f t="shared" si="29"/>
        <v>53917.703680388462</v>
      </c>
      <c r="AV54" t="s">
        <v>477</v>
      </c>
      <c r="AW54">
        <v>10178.9</v>
      </c>
      <c r="AX54">
        <v>1410.533076923077</v>
      </c>
      <c r="AY54">
        <v>6595.86</v>
      </c>
      <c r="AZ54">
        <f t="shared" si="30"/>
        <v>0.78614872405977732</v>
      </c>
      <c r="BA54">
        <v>-1.985708394971808</v>
      </c>
      <c r="BB54" t="s">
        <v>577</v>
      </c>
      <c r="BC54">
        <v>10177.799999999999</v>
      </c>
      <c r="BD54">
        <v>1948.1084615384609</v>
      </c>
      <c r="BE54">
        <v>4341.8900000000003</v>
      </c>
      <c r="BF54">
        <f t="shared" si="31"/>
        <v>0.55132247442048032</v>
      </c>
      <c r="BG54">
        <v>0.5</v>
      </c>
      <c r="BH54">
        <f t="shared" si="32"/>
        <v>336.56564371902908</v>
      </c>
      <c r="BI54">
        <f t="shared" si="33"/>
        <v>13.203377056581926</v>
      </c>
      <c r="BJ54">
        <f t="shared" si="34"/>
        <v>92.77810175004845</v>
      </c>
      <c r="BK54">
        <f t="shared" si="35"/>
        <v>4.5129637367959781E-2</v>
      </c>
      <c r="BL54">
        <f t="shared" si="36"/>
        <v>0.51912185707145952</v>
      </c>
      <c r="BM54">
        <f t="shared" si="37"/>
        <v>1269.5897355673044</v>
      </c>
      <c r="BN54" t="s">
        <v>431</v>
      </c>
      <c r="BO54">
        <v>0</v>
      </c>
      <c r="BP54">
        <f t="shared" si="38"/>
        <v>1269.5897355673044</v>
      </c>
      <c r="BQ54">
        <f t="shared" si="39"/>
        <v>0.70759514046479666</v>
      </c>
      <c r="BR54">
        <f t="shared" si="40"/>
        <v>0.77914960532139077</v>
      </c>
      <c r="BS54">
        <f t="shared" si="41"/>
        <v>0.4231798027695598</v>
      </c>
      <c r="BT54">
        <f t="shared" si="42"/>
        <v>0.81661210193021694</v>
      </c>
      <c r="BU54">
        <f t="shared" si="43"/>
        <v>0.43468233217251329</v>
      </c>
      <c r="BV54">
        <f t="shared" si="44"/>
        <v>0.50777477790233638</v>
      </c>
      <c r="BW54">
        <f t="shared" si="45"/>
        <v>0.49222522209766362</v>
      </c>
      <c r="DF54">
        <f t="shared" si="46"/>
        <v>399.97535483870962</v>
      </c>
      <c r="DG54">
        <f t="shared" si="47"/>
        <v>336.56564371902908</v>
      </c>
      <c r="DH54">
        <f t="shared" si="48"/>
        <v>0.84146595445799266</v>
      </c>
      <c r="DI54">
        <f t="shared" si="49"/>
        <v>0.19293190891598561</v>
      </c>
      <c r="DJ54">
        <v>1716921651</v>
      </c>
      <c r="DK54">
        <v>408.2741612903227</v>
      </c>
      <c r="DL54">
        <v>425.26758064516127</v>
      </c>
      <c r="DM54">
        <v>16.995222580645159</v>
      </c>
      <c r="DN54">
        <v>13.94381290322581</v>
      </c>
      <c r="DO54">
        <v>408.27716129032268</v>
      </c>
      <c r="DP54">
        <v>17.00522258064516</v>
      </c>
      <c r="DQ54">
        <v>500.36458064516131</v>
      </c>
      <c r="DR54">
        <v>100.6108709677419</v>
      </c>
      <c r="DS54">
        <v>9.9967029032258084E-2</v>
      </c>
      <c r="DT54">
        <v>23.180216129032249</v>
      </c>
      <c r="DU54">
        <v>22.435545161290321</v>
      </c>
      <c r="DV54">
        <v>999.90000000000032</v>
      </c>
      <c r="DW54">
        <v>0</v>
      </c>
      <c r="DX54">
        <v>0</v>
      </c>
      <c r="DY54">
        <v>10006.07741935484</v>
      </c>
      <c r="DZ54">
        <v>0</v>
      </c>
      <c r="EA54">
        <v>1.5289399999999999E-3</v>
      </c>
      <c r="EB54">
        <v>-17.055638709677421</v>
      </c>
      <c r="EC54">
        <v>415.27083870967732</v>
      </c>
      <c r="ED54">
        <v>431.28125806451618</v>
      </c>
      <c r="EE54">
        <v>3.0543280645161288</v>
      </c>
      <c r="EF54">
        <v>425.26758064516127</v>
      </c>
      <c r="EG54">
        <v>13.94381290322581</v>
      </c>
      <c r="EH54">
        <v>1.710197419354839</v>
      </c>
      <c r="EI54">
        <v>1.4028990322580639</v>
      </c>
      <c r="EJ54">
        <v>14.989309677419349</v>
      </c>
      <c r="EK54">
        <v>11.949006451612901</v>
      </c>
      <c r="EL54">
        <v>399.97535483870962</v>
      </c>
      <c r="EM54">
        <v>0.95001245161290304</v>
      </c>
      <c r="EN54">
        <v>4.99871258064516E-2</v>
      </c>
      <c r="EO54">
        <v>0</v>
      </c>
      <c r="EP54">
        <v>1948.107741935484</v>
      </c>
      <c r="EQ54">
        <v>8.9714700000000018</v>
      </c>
      <c r="ER54">
        <v>4299.7199999999993</v>
      </c>
      <c r="ES54">
        <v>3345.572580645161</v>
      </c>
      <c r="ET54">
        <v>35.52390322580645</v>
      </c>
      <c r="EU54">
        <v>38.705387096774182</v>
      </c>
      <c r="EV54">
        <v>36.852548387096761</v>
      </c>
      <c r="EW54">
        <v>39.086451612903211</v>
      </c>
      <c r="EX54">
        <v>38.780032258064509</v>
      </c>
      <c r="EY54">
        <v>371.45870967741951</v>
      </c>
      <c r="EZ54">
        <v>19.544838709677421</v>
      </c>
      <c r="FA54">
        <v>0</v>
      </c>
      <c r="FB54">
        <v>299.40000009536737</v>
      </c>
      <c r="FC54">
        <v>0</v>
      </c>
      <c r="FD54">
        <v>1948.1084615384609</v>
      </c>
      <c r="FE54">
        <v>-0.88820513951023916</v>
      </c>
      <c r="FF54">
        <v>2.0735042760234612</v>
      </c>
      <c r="FG54">
        <v>4299.7357692307687</v>
      </c>
      <c r="FH54">
        <v>15</v>
      </c>
      <c r="FI54">
        <v>1716921685.5</v>
      </c>
      <c r="FJ54" t="s">
        <v>578</v>
      </c>
      <c r="FK54">
        <v>1716921677</v>
      </c>
      <c r="FL54">
        <v>1716921685.5</v>
      </c>
      <c r="FM54">
        <v>37</v>
      </c>
      <c r="FN54">
        <v>6.3E-2</v>
      </c>
      <c r="FO54">
        <v>-3.0000000000000001E-3</v>
      </c>
      <c r="FP54">
        <v>-3.0000000000000001E-3</v>
      </c>
      <c r="FQ54">
        <v>-0.01</v>
      </c>
      <c r="FR54">
        <v>425</v>
      </c>
      <c r="FS54">
        <v>14</v>
      </c>
      <c r="FT54">
        <v>0.06</v>
      </c>
      <c r="FU54">
        <v>0.05</v>
      </c>
      <c r="FV54">
        <v>-17.0663512195122</v>
      </c>
      <c r="FW54">
        <v>0.22445017421601079</v>
      </c>
      <c r="FX54">
        <v>3.042487045847914E-2</v>
      </c>
      <c r="FY54">
        <v>1</v>
      </c>
      <c r="FZ54">
        <v>408.21428534595708</v>
      </c>
      <c r="GA54">
        <v>-0.16100537134485601</v>
      </c>
      <c r="GB54">
        <v>1.8437546071206311E-2</v>
      </c>
      <c r="GC54">
        <v>1</v>
      </c>
      <c r="GD54">
        <v>3.0533992682926829</v>
      </c>
      <c r="GE54">
        <v>8.9075958188264883E-3</v>
      </c>
      <c r="GF54">
        <v>2.240728747140729E-3</v>
      </c>
      <c r="GG54">
        <v>1</v>
      </c>
      <c r="GH54">
        <v>3</v>
      </c>
      <c r="GI54">
        <v>3</v>
      </c>
      <c r="GJ54" t="s">
        <v>433</v>
      </c>
      <c r="GK54">
        <v>2.97193</v>
      </c>
      <c r="GL54">
        <v>2.7392500000000002</v>
      </c>
      <c r="GM54">
        <v>0.102144</v>
      </c>
      <c r="GN54">
        <v>0.104973</v>
      </c>
      <c r="GO54">
        <v>8.5395399999999996E-2</v>
      </c>
      <c r="GP54">
        <v>7.3926400000000003E-2</v>
      </c>
      <c r="GQ54">
        <v>25953</v>
      </c>
      <c r="GR54">
        <v>29174.400000000001</v>
      </c>
      <c r="GS54">
        <v>27584.3</v>
      </c>
      <c r="GT54">
        <v>31301.200000000001</v>
      </c>
      <c r="GU54">
        <v>34248.9</v>
      </c>
      <c r="GV54">
        <v>38998.6</v>
      </c>
      <c r="GW54">
        <v>41702.6</v>
      </c>
      <c r="GX54">
        <v>46449.7</v>
      </c>
      <c r="GY54">
        <v>1.49458</v>
      </c>
      <c r="GZ54">
        <v>1.96082</v>
      </c>
      <c r="HA54">
        <v>4.7787999999999997E-2</v>
      </c>
      <c r="HB54">
        <v>0</v>
      </c>
      <c r="HC54">
        <v>21.640499999999999</v>
      </c>
      <c r="HD54">
        <v>999.9</v>
      </c>
      <c r="HE54">
        <v>45.2</v>
      </c>
      <c r="HF54">
        <v>28</v>
      </c>
      <c r="HG54">
        <v>17.0472</v>
      </c>
      <c r="HH54">
        <v>63.506100000000004</v>
      </c>
      <c r="HI54">
        <v>35.236400000000003</v>
      </c>
      <c r="HJ54">
        <v>1</v>
      </c>
      <c r="HK54">
        <v>-0.12425799999999999</v>
      </c>
      <c r="HL54">
        <v>0.32280999999999999</v>
      </c>
      <c r="HM54">
        <v>20.1722</v>
      </c>
      <c r="HN54">
        <v>5.2408000000000001</v>
      </c>
      <c r="HO54">
        <v>11.9261</v>
      </c>
      <c r="HP54">
        <v>4.99735</v>
      </c>
      <c r="HQ54">
        <v>3.2970000000000002</v>
      </c>
      <c r="HR54">
        <v>9999</v>
      </c>
      <c r="HS54">
        <v>9999</v>
      </c>
      <c r="HT54">
        <v>9999</v>
      </c>
      <c r="HU54">
        <v>999.9</v>
      </c>
      <c r="HV54">
        <v>1.86615</v>
      </c>
      <c r="HW54">
        <v>1.86832</v>
      </c>
      <c r="HX54">
        <v>1.8653900000000001</v>
      </c>
      <c r="HY54">
        <v>1.8626400000000001</v>
      </c>
      <c r="HZ54">
        <v>1.8632</v>
      </c>
      <c r="IA54">
        <v>1.86442</v>
      </c>
      <c r="IB54">
        <v>1.86236</v>
      </c>
      <c r="IC54">
        <v>1.8702700000000001</v>
      </c>
      <c r="ID54">
        <v>5</v>
      </c>
      <c r="IE54">
        <v>0</v>
      </c>
      <c r="IF54">
        <v>0</v>
      </c>
      <c r="IG54">
        <v>0</v>
      </c>
      <c r="IH54" t="s">
        <v>434</v>
      </c>
      <c r="II54" t="s">
        <v>435</v>
      </c>
      <c r="IJ54" t="s">
        <v>436</v>
      </c>
      <c r="IK54" t="s">
        <v>436</v>
      </c>
      <c r="IL54" t="s">
        <v>436</v>
      </c>
      <c r="IM54" t="s">
        <v>436</v>
      </c>
      <c r="IN54">
        <v>0</v>
      </c>
      <c r="IO54">
        <v>100</v>
      </c>
      <c r="IP54">
        <v>100</v>
      </c>
      <c r="IQ54">
        <v>-3.0000000000000001E-3</v>
      </c>
      <c r="IR54">
        <v>-0.01</v>
      </c>
      <c r="IS54">
        <v>-6.5238095238157712E-2</v>
      </c>
      <c r="IT54">
        <v>0</v>
      </c>
      <c r="IU54">
        <v>0</v>
      </c>
      <c r="IV54">
        <v>0</v>
      </c>
      <c r="IW54">
        <v>-7.0850000000035607E-3</v>
      </c>
      <c r="IX54">
        <v>0</v>
      </c>
      <c r="IY54">
        <v>0</v>
      </c>
      <c r="IZ54">
        <v>0</v>
      </c>
      <c r="JA54">
        <v>-1</v>
      </c>
      <c r="JB54">
        <v>-1</v>
      </c>
      <c r="JC54">
        <v>-1</v>
      </c>
      <c r="JD54">
        <v>-1</v>
      </c>
      <c r="JE54">
        <v>4.5999999999999996</v>
      </c>
      <c r="JF54">
        <v>4.5999999999999996</v>
      </c>
      <c r="JG54">
        <v>0.158691</v>
      </c>
      <c r="JH54">
        <v>4.99878</v>
      </c>
      <c r="JI54">
        <v>1.3464400000000001</v>
      </c>
      <c r="JJ54">
        <v>2.2595200000000002</v>
      </c>
      <c r="JK54">
        <v>1.4489700000000001</v>
      </c>
      <c r="JL54">
        <v>2.4597199999999999</v>
      </c>
      <c r="JM54">
        <v>32.6648</v>
      </c>
      <c r="JN54">
        <v>23.9999</v>
      </c>
      <c r="JO54">
        <v>2</v>
      </c>
      <c r="JP54">
        <v>266.16500000000002</v>
      </c>
      <c r="JQ54">
        <v>500.03500000000003</v>
      </c>
      <c r="JR54">
        <v>21.9999</v>
      </c>
      <c r="JS54">
        <v>25.5289</v>
      </c>
      <c r="JT54">
        <v>30.0001</v>
      </c>
      <c r="JU54">
        <v>25.417200000000001</v>
      </c>
      <c r="JV54">
        <v>25.48</v>
      </c>
      <c r="JW54">
        <v>-1</v>
      </c>
      <c r="JX54">
        <v>31.659199999999998</v>
      </c>
      <c r="JY54">
        <v>48.899900000000002</v>
      </c>
      <c r="JZ54">
        <v>22</v>
      </c>
      <c r="KA54">
        <v>400</v>
      </c>
      <c r="KB54">
        <v>13.9596</v>
      </c>
      <c r="KC54">
        <v>102.81</v>
      </c>
      <c r="KD54">
        <v>102.64</v>
      </c>
    </row>
    <row r="55" spans="1:290" x14ac:dyDescent="0.35">
      <c r="A55">
        <v>37</v>
      </c>
      <c r="B55">
        <v>1716921959</v>
      </c>
      <c r="C55">
        <v>11700.400000095369</v>
      </c>
      <c r="D55" t="s">
        <v>579</v>
      </c>
      <c r="E55" t="s">
        <v>580</v>
      </c>
      <c r="F55">
        <v>15</v>
      </c>
      <c r="G55">
        <v>1716921951.25</v>
      </c>
      <c r="H55">
        <f t="shared" si="0"/>
        <v>2.5482532837585096E-3</v>
      </c>
      <c r="I55">
        <f t="shared" si="1"/>
        <v>2.5482532837585095</v>
      </c>
      <c r="J55">
        <f t="shared" si="2"/>
        <v>13.087811427687363</v>
      </c>
      <c r="K55">
        <f t="shared" si="3"/>
        <v>407.09870000000012</v>
      </c>
      <c r="L55">
        <f t="shared" si="4"/>
        <v>309.4807914416748</v>
      </c>
      <c r="M55">
        <f t="shared" si="5"/>
        <v>31.16950403243554</v>
      </c>
      <c r="N55">
        <f t="shared" si="6"/>
        <v>41.001137783508184</v>
      </c>
      <c r="O55">
        <f t="shared" si="7"/>
        <v>0.23830298120766313</v>
      </c>
      <c r="P55">
        <f t="shared" si="8"/>
        <v>2.9394436025237036</v>
      </c>
      <c r="Q55">
        <f t="shared" si="9"/>
        <v>0.22806673446870432</v>
      </c>
      <c r="R55">
        <f t="shared" si="10"/>
        <v>0.14342475326022985</v>
      </c>
      <c r="S55">
        <f t="shared" si="11"/>
        <v>77.179916252300529</v>
      </c>
      <c r="T55">
        <f t="shared" si="12"/>
        <v>22.975833759755002</v>
      </c>
      <c r="U55">
        <f t="shared" si="13"/>
        <v>22.975833759755002</v>
      </c>
      <c r="V55">
        <f t="shared" si="14"/>
        <v>2.8155999986889726</v>
      </c>
      <c r="W55">
        <f t="shared" si="15"/>
        <v>60.171831481225269</v>
      </c>
      <c r="X55">
        <f t="shared" si="16"/>
        <v>1.7155920527152462</v>
      </c>
      <c r="Y55">
        <f t="shared" si="17"/>
        <v>2.8511547853592307</v>
      </c>
      <c r="Z55">
        <f t="shared" si="18"/>
        <v>1.1000079459737264</v>
      </c>
      <c r="AA55">
        <f t="shared" si="19"/>
        <v>-112.37796981375027</v>
      </c>
      <c r="AB55">
        <f t="shared" si="20"/>
        <v>32.87532842394431</v>
      </c>
      <c r="AC55">
        <f t="shared" si="21"/>
        <v>2.320285949637185</v>
      </c>
      <c r="AD55">
        <f t="shared" si="22"/>
        <v>-2.4391878682479273E-3</v>
      </c>
      <c r="AE55">
        <f t="shared" si="23"/>
        <v>13.129508772526547</v>
      </c>
      <c r="AF55">
        <f t="shared" si="24"/>
        <v>2.5463183761889381</v>
      </c>
      <c r="AG55">
        <f t="shared" si="25"/>
        <v>13.087811427687363</v>
      </c>
      <c r="AH55">
        <v>430.1323737611097</v>
      </c>
      <c r="AI55">
        <v>414.2148181818182</v>
      </c>
      <c r="AJ55">
        <v>1.0627324584230711E-5</v>
      </c>
      <c r="AK55">
        <v>67.060251713989217</v>
      </c>
      <c r="AL55">
        <f t="shared" si="26"/>
        <v>2.5482532837585095</v>
      </c>
      <c r="AM55">
        <v>14.03352809328908</v>
      </c>
      <c r="AN55">
        <v>17.036760606060611</v>
      </c>
      <c r="AO55">
        <v>6.6379492433775705E-5</v>
      </c>
      <c r="AP55">
        <v>78.117997410582049</v>
      </c>
      <c r="AQ55">
        <v>213</v>
      </c>
      <c r="AR55">
        <v>43</v>
      </c>
      <c r="AS55">
        <f t="shared" si="27"/>
        <v>1</v>
      </c>
      <c r="AT55">
        <f t="shared" si="28"/>
        <v>0</v>
      </c>
      <c r="AU55">
        <f t="shared" si="29"/>
        <v>53862.317901576462</v>
      </c>
      <c r="AV55" t="s">
        <v>477</v>
      </c>
      <c r="AW55">
        <v>10178.9</v>
      </c>
      <c r="AX55">
        <v>1410.533076923077</v>
      </c>
      <c r="AY55">
        <v>6595.86</v>
      </c>
      <c r="AZ55">
        <f t="shared" si="30"/>
        <v>0.78614872405977732</v>
      </c>
      <c r="BA55">
        <v>-1.985708394971808</v>
      </c>
      <c r="BB55" t="s">
        <v>581</v>
      </c>
      <c r="BC55">
        <v>10175.4</v>
      </c>
      <c r="BD55">
        <v>1950.5419999999999</v>
      </c>
      <c r="BE55">
        <v>4321.41</v>
      </c>
      <c r="BF55">
        <f t="shared" si="31"/>
        <v>0.54863296933176908</v>
      </c>
      <c r="BG55">
        <v>0.5</v>
      </c>
      <c r="BH55">
        <f t="shared" si="32"/>
        <v>336.61531295948367</v>
      </c>
      <c r="BI55">
        <f t="shared" si="33"/>
        <v>13.087811427687363</v>
      </c>
      <c r="BJ55">
        <f t="shared" si="34"/>
        <v>92.339129335752133</v>
      </c>
      <c r="BK55">
        <f t="shared" si="35"/>
        <v>4.4779661656311753E-2</v>
      </c>
      <c r="BL55">
        <f t="shared" si="36"/>
        <v>0.52632127014099561</v>
      </c>
      <c r="BM55">
        <f t="shared" si="37"/>
        <v>1267.83281933436</v>
      </c>
      <c r="BN55" t="s">
        <v>431</v>
      </c>
      <c r="BO55">
        <v>0</v>
      </c>
      <c r="BP55">
        <f t="shared" si="38"/>
        <v>1267.83281933436</v>
      </c>
      <c r="BQ55">
        <f t="shared" si="39"/>
        <v>0.70661593800765021</v>
      </c>
      <c r="BR55">
        <f t="shared" si="40"/>
        <v>0.77642314561807857</v>
      </c>
      <c r="BS55">
        <f t="shared" si="41"/>
        <v>0.42688408352223323</v>
      </c>
      <c r="BT55">
        <f t="shared" si="42"/>
        <v>0.81448582769136446</v>
      </c>
      <c r="BU55">
        <f t="shared" si="43"/>
        <v>0.4386319384950878</v>
      </c>
      <c r="BV55">
        <f t="shared" si="44"/>
        <v>0.50466729027389357</v>
      </c>
      <c r="BW55">
        <f t="shared" si="45"/>
        <v>0.49533270972610643</v>
      </c>
      <c r="DF55">
        <f t="shared" si="46"/>
        <v>400.03403333333341</v>
      </c>
      <c r="DG55">
        <f t="shared" si="47"/>
        <v>336.61531295948367</v>
      </c>
      <c r="DH55">
        <f t="shared" si="48"/>
        <v>0.84146668760803833</v>
      </c>
      <c r="DI55">
        <f t="shared" si="49"/>
        <v>0.19293337521607665</v>
      </c>
      <c r="DJ55">
        <v>1716921951.25</v>
      </c>
      <c r="DK55">
        <v>407.09870000000012</v>
      </c>
      <c r="DL55">
        <v>424.08586666666667</v>
      </c>
      <c r="DM55">
        <v>17.034046666666669</v>
      </c>
      <c r="DN55">
        <v>14.03266333333333</v>
      </c>
      <c r="DO55">
        <v>407.14070000000009</v>
      </c>
      <c r="DP55">
        <v>17.043046666666669</v>
      </c>
      <c r="DQ55">
        <v>500.35813333333329</v>
      </c>
      <c r="DR55">
        <v>100.61546666666661</v>
      </c>
      <c r="DS55">
        <v>0.1000054866666667</v>
      </c>
      <c r="DT55">
        <v>23.183286666666671</v>
      </c>
      <c r="DU55">
        <v>22.43548333333333</v>
      </c>
      <c r="DV55">
        <v>999.9000000000002</v>
      </c>
      <c r="DW55">
        <v>0</v>
      </c>
      <c r="DX55">
        <v>0</v>
      </c>
      <c r="DY55">
        <v>9994.9929999999986</v>
      </c>
      <c r="DZ55">
        <v>0</v>
      </c>
      <c r="EA55">
        <v>1.5289399999999999E-3</v>
      </c>
      <c r="EB55">
        <v>-16.947790000000001</v>
      </c>
      <c r="EC55">
        <v>414.19290000000001</v>
      </c>
      <c r="ED55">
        <v>430.12169999999998</v>
      </c>
      <c r="EE55">
        <v>3.0001279999999988</v>
      </c>
      <c r="EF55">
        <v>424.08586666666667</v>
      </c>
      <c r="EG55">
        <v>14.03266333333333</v>
      </c>
      <c r="EH55">
        <v>1.7137610000000001</v>
      </c>
      <c r="EI55">
        <v>1.411901333333333</v>
      </c>
      <c r="EJ55">
        <v>15.021636666666669</v>
      </c>
      <c r="EK55">
        <v>12.04605333333333</v>
      </c>
      <c r="EL55">
        <v>400.03403333333341</v>
      </c>
      <c r="EM55">
        <v>0.94999559999999983</v>
      </c>
      <c r="EN55">
        <v>5.0004209999999993E-2</v>
      </c>
      <c r="EO55">
        <v>0</v>
      </c>
      <c r="EP55">
        <v>1950.5456666666671</v>
      </c>
      <c r="EQ55">
        <v>8.9714700000000018</v>
      </c>
      <c r="ER55">
        <v>4326.7823333333336</v>
      </c>
      <c r="ES55">
        <v>3346.0529999999999</v>
      </c>
      <c r="ET55">
        <v>35.862233333333329</v>
      </c>
      <c r="EU55">
        <v>39.378933333333329</v>
      </c>
      <c r="EV55">
        <v>37.253899999999987</v>
      </c>
      <c r="EW55">
        <v>40.097566666666658</v>
      </c>
      <c r="EX55">
        <v>39.289333333333317</v>
      </c>
      <c r="EY55">
        <v>371.50833333333321</v>
      </c>
      <c r="EZ55">
        <v>19.55766666666667</v>
      </c>
      <c r="FA55">
        <v>0</v>
      </c>
      <c r="FB55">
        <v>299.20000004768372</v>
      </c>
      <c r="FC55">
        <v>0</v>
      </c>
      <c r="FD55">
        <v>1950.5419999999999</v>
      </c>
      <c r="FE55">
        <v>0.57076923243573718</v>
      </c>
      <c r="FF55">
        <v>6.8369230119878646</v>
      </c>
      <c r="FG55">
        <v>4326.8656000000001</v>
      </c>
      <c r="FH55">
        <v>15</v>
      </c>
      <c r="FI55">
        <v>1716921981</v>
      </c>
      <c r="FJ55" t="s">
        <v>582</v>
      </c>
      <c r="FK55">
        <v>1716921979</v>
      </c>
      <c r="FL55">
        <v>1716921981</v>
      </c>
      <c r="FM55">
        <v>38</v>
      </c>
      <c r="FN55">
        <v>-3.9E-2</v>
      </c>
      <c r="FO55">
        <v>1E-3</v>
      </c>
      <c r="FP55">
        <v>-4.2000000000000003E-2</v>
      </c>
      <c r="FQ55">
        <v>-8.9999999999999993E-3</v>
      </c>
      <c r="FR55">
        <v>424</v>
      </c>
      <c r="FS55">
        <v>14</v>
      </c>
      <c r="FT55">
        <v>7.0000000000000007E-2</v>
      </c>
      <c r="FU55">
        <v>0.04</v>
      </c>
      <c r="FV55">
        <v>-16.938585365853658</v>
      </c>
      <c r="FW55">
        <v>-0.120100348432022</v>
      </c>
      <c r="FX55">
        <v>1.7860974777096909E-2</v>
      </c>
      <c r="FY55">
        <v>1</v>
      </c>
      <c r="FZ55">
        <v>407.13708541432959</v>
      </c>
      <c r="GA55">
        <v>0.18764846318632011</v>
      </c>
      <c r="GB55">
        <v>1.5805807214838988E-2</v>
      </c>
      <c r="GC55">
        <v>1</v>
      </c>
      <c r="GD55">
        <v>2.9997007317073172</v>
      </c>
      <c r="GE55">
        <v>9.4779094076684681E-3</v>
      </c>
      <c r="GF55">
        <v>1.3484994193979491E-3</v>
      </c>
      <c r="GG55">
        <v>1</v>
      </c>
      <c r="GH55">
        <v>3</v>
      </c>
      <c r="GI55">
        <v>3</v>
      </c>
      <c r="GJ55" t="s">
        <v>433</v>
      </c>
      <c r="GK55">
        <v>2.9715699999999998</v>
      </c>
      <c r="GL55">
        <v>2.7391399999999999</v>
      </c>
      <c r="GM55">
        <v>0.10195</v>
      </c>
      <c r="GN55">
        <v>0.104769</v>
      </c>
      <c r="GO55">
        <v>8.5539599999999993E-2</v>
      </c>
      <c r="GP55">
        <v>7.42752E-2</v>
      </c>
      <c r="GQ55">
        <v>25958.1</v>
      </c>
      <c r="GR55">
        <v>29179.8</v>
      </c>
      <c r="GS55">
        <v>27583.8</v>
      </c>
      <c r="GT55">
        <v>31299.9</v>
      </c>
      <c r="GU55">
        <v>34243</v>
      </c>
      <c r="GV55">
        <v>38982.300000000003</v>
      </c>
      <c r="GW55">
        <v>41702</v>
      </c>
      <c r="GX55">
        <v>46447.9</v>
      </c>
      <c r="GY55">
        <v>1.4956700000000001</v>
      </c>
      <c r="GZ55">
        <v>1.9612499999999999</v>
      </c>
      <c r="HA55">
        <v>4.8324499999999999E-2</v>
      </c>
      <c r="HB55">
        <v>0</v>
      </c>
      <c r="HC55">
        <v>21.634899999999998</v>
      </c>
      <c r="HD55">
        <v>999.9</v>
      </c>
      <c r="HE55">
        <v>45.1</v>
      </c>
      <c r="HF55">
        <v>28.1</v>
      </c>
      <c r="HG55">
        <v>17.109300000000001</v>
      </c>
      <c r="HH55">
        <v>63.536099999999998</v>
      </c>
      <c r="HI55">
        <v>35.869399999999999</v>
      </c>
      <c r="HJ55">
        <v>1</v>
      </c>
      <c r="HK55">
        <v>-0.123976</v>
      </c>
      <c r="HL55">
        <v>0.32413900000000001</v>
      </c>
      <c r="HM55">
        <v>20.170300000000001</v>
      </c>
      <c r="HN55">
        <v>5.2406499999999996</v>
      </c>
      <c r="HO55">
        <v>11.9261</v>
      </c>
      <c r="HP55">
        <v>4.9974499999999997</v>
      </c>
      <c r="HQ55">
        <v>3.2970000000000002</v>
      </c>
      <c r="HR55">
        <v>9999</v>
      </c>
      <c r="HS55">
        <v>9999</v>
      </c>
      <c r="HT55">
        <v>9999</v>
      </c>
      <c r="HU55">
        <v>999.9</v>
      </c>
      <c r="HV55">
        <v>1.86615</v>
      </c>
      <c r="HW55">
        <v>1.86829</v>
      </c>
      <c r="HX55">
        <v>1.8653900000000001</v>
      </c>
      <c r="HY55">
        <v>1.86263</v>
      </c>
      <c r="HZ55">
        <v>1.8632500000000001</v>
      </c>
      <c r="IA55">
        <v>1.8644099999999999</v>
      </c>
      <c r="IB55">
        <v>1.8623400000000001</v>
      </c>
      <c r="IC55">
        <v>1.8702700000000001</v>
      </c>
      <c r="ID55">
        <v>5</v>
      </c>
      <c r="IE55">
        <v>0</v>
      </c>
      <c r="IF55">
        <v>0</v>
      </c>
      <c r="IG55">
        <v>0</v>
      </c>
      <c r="IH55" t="s">
        <v>434</v>
      </c>
      <c r="II55" t="s">
        <v>435</v>
      </c>
      <c r="IJ55" t="s">
        <v>436</v>
      </c>
      <c r="IK55" t="s">
        <v>436</v>
      </c>
      <c r="IL55" t="s">
        <v>436</v>
      </c>
      <c r="IM55" t="s">
        <v>436</v>
      </c>
      <c r="IN55">
        <v>0</v>
      </c>
      <c r="IO55">
        <v>100</v>
      </c>
      <c r="IP55">
        <v>100</v>
      </c>
      <c r="IQ55">
        <v>-4.2000000000000003E-2</v>
      </c>
      <c r="IR55">
        <v>-8.9999999999999993E-3</v>
      </c>
      <c r="IS55">
        <v>-2.5499999999283318E-3</v>
      </c>
      <c r="IT55">
        <v>0</v>
      </c>
      <c r="IU55">
        <v>0</v>
      </c>
      <c r="IV55">
        <v>0</v>
      </c>
      <c r="IW55">
        <v>-1.026666666666998E-2</v>
      </c>
      <c r="IX55">
        <v>0</v>
      </c>
      <c r="IY55">
        <v>0</v>
      </c>
      <c r="IZ55">
        <v>0</v>
      </c>
      <c r="JA55">
        <v>-1</v>
      </c>
      <c r="JB55">
        <v>-1</v>
      </c>
      <c r="JC55">
        <v>-1</v>
      </c>
      <c r="JD55">
        <v>-1</v>
      </c>
      <c r="JE55">
        <v>4.7</v>
      </c>
      <c r="JF55">
        <v>4.5999999999999996</v>
      </c>
      <c r="JG55">
        <v>0.158691</v>
      </c>
      <c r="JH55">
        <v>4.99878</v>
      </c>
      <c r="JI55">
        <v>1.3476600000000001</v>
      </c>
      <c r="JJ55">
        <v>2.2595200000000002</v>
      </c>
      <c r="JK55">
        <v>1.4489700000000001</v>
      </c>
      <c r="JL55">
        <v>2.4304199999999998</v>
      </c>
      <c r="JM55">
        <v>32.686900000000001</v>
      </c>
      <c r="JN55">
        <v>23.9999</v>
      </c>
      <c r="JO55">
        <v>2</v>
      </c>
      <c r="JP55">
        <v>266.59199999999998</v>
      </c>
      <c r="JQ55">
        <v>500.36799999999999</v>
      </c>
      <c r="JR55">
        <v>21.999700000000001</v>
      </c>
      <c r="JS55">
        <v>25.533200000000001</v>
      </c>
      <c r="JT55">
        <v>30.0002</v>
      </c>
      <c r="JU55">
        <v>25.421500000000002</v>
      </c>
      <c r="JV55">
        <v>25.485600000000002</v>
      </c>
      <c r="JW55">
        <v>-1</v>
      </c>
      <c r="JX55">
        <v>31.375699999999998</v>
      </c>
      <c r="JY55">
        <v>49.014800000000001</v>
      </c>
      <c r="JZ55">
        <v>22</v>
      </c>
      <c r="KA55">
        <v>400</v>
      </c>
      <c r="KB55">
        <v>14.0151</v>
      </c>
      <c r="KC55">
        <v>102.809</v>
      </c>
      <c r="KD55">
        <v>102.636</v>
      </c>
    </row>
    <row r="56" spans="1:290" x14ac:dyDescent="0.35">
      <c r="A56">
        <v>38</v>
      </c>
      <c r="B56">
        <v>1716922259</v>
      </c>
      <c r="C56">
        <v>12000.400000095369</v>
      </c>
      <c r="D56" t="s">
        <v>583</v>
      </c>
      <c r="E56" t="s">
        <v>584</v>
      </c>
      <c r="F56">
        <v>15</v>
      </c>
      <c r="G56">
        <v>1716922251</v>
      </c>
      <c r="H56">
        <f t="shared" si="0"/>
        <v>2.5331980051890761E-3</v>
      </c>
      <c r="I56">
        <f t="shared" si="1"/>
        <v>2.5331980051890763</v>
      </c>
      <c r="J56">
        <f t="shared" si="2"/>
        <v>13.001250931828281</v>
      </c>
      <c r="K56">
        <f t="shared" si="3"/>
        <v>406.85099999999989</v>
      </c>
      <c r="L56">
        <f t="shared" si="4"/>
        <v>309.05591071325887</v>
      </c>
      <c r="M56">
        <f t="shared" si="5"/>
        <v>31.12558915963637</v>
      </c>
      <c r="N56">
        <f t="shared" si="6"/>
        <v>40.974712458861042</v>
      </c>
      <c r="O56">
        <f t="shared" si="7"/>
        <v>0.23621671695530835</v>
      </c>
      <c r="P56">
        <f t="shared" si="8"/>
        <v>2.9399125623296047</v>
      </c>
      <c r="Q56">
        <f t="shared" si="9"/>
        <v>0.22615637926398138</v>
      </c>
      <c r="R56">
        <f t="shared" si="10"/>
        <v>0.14221591301081687</v>
      </c>
      <c r="S56">
        <f t="shared" si="11"/>
        <v>77.171090192998335</v>
      </c>
      <c r="T56">
        <f t="shared" si="12"/>
        <v>22.988846264773617</v>
      </c>
      <c r="U56">
        <f t="shared" si="13"/>
        <v>22.988846264773617</v>
      </c>
      <c r="V56">
        <f t="shared" si="14"/>
        <v>2.8178187189472363</v>
      </c>
      <c r="W56">
        <f t="shared" si="15"/>
        <v>60.122241188330605</v>
      </c>
      <c r="X56">
        <f t="shared" si="16"/>
        <v>1.7151232700113495</v>
      </c>
      <c r="Y56">
        <f t="shared" si="17"/>
        <v>2.8527267715100506</v>
      </c>
      <c r="Z56">
        <f t="shared" si="18"/>
        <v>1.1026954489358869</v>
      </c>
      <c r="AA56">
        <f t="shared" si="19"/>
        <v>-111.71403202883826</v>
      </c>
      <c r="AB56">
        <f t="shared" si="20"/>
        <v>32.26359060062223</v>
      </c>
      <c r="AC56">
        <f t="shared" si="21"/>
        <v>2.277002562842442</v>
      </c>
      <c r="AD56">
        <f t="shared" si="22"/>
        <v>-2.3486723752554894E-3</v>
      </c>
      <c r="AE56">
        <f t="shared" si="23"/>
        <v>12.978291605819386</v>
      </c>
      <c r="AF56">
        <f t="shared" si="24"/>
        <v>2.5375883426050434</v>
      </c>
      <c r="AG56">
        <f t="shared" si="25"/>
        <v>13.001250931828281</v>
      </c>
      <c r="AH56">
        <v>429.65739312568741</v>
      </c>
      <c r="AI56">
        <v>413.84280606060588</v>
      </c>
      <c r="AJ56">
        <v>4.4394515419553769E-4</v>
      </c>
      <c r="AK56">
        <v>67.059144838864725</v>
      </c>
      <c r="AL56">
        <f t="shared" si="26"/>
        <v>2.5331980051890763</v>
      </c>
      <c r="AM56">
        <v>14.03964100864218</v>
      </c>
      <c r="AN56">
        <v>17.025590303030299</v>
      </c>
      <c r="AO56">
        <v>-5.7426395477165478E-6</v>
      </c>
      <c r="AP56">
        <v>78.112798296254297</v>
      </c>
      <c r="AQ56">
        <v>213</v>
      </c>
      <c r="AR56">
        <v>43</v>
      </c>
      <c r="AS56">
        <f t="shared" si="27"/>
        <v>1</v>
      </c>
      <c r="AT56">
        <f t="shared" si="28"/>
        <v>0</v>
      </c>
      <c r="AU56">
        <f t="shared" si="29"/>
        <v>53874.368183575338</v>
      </c>
      <c r="AV56" t="s">
        <v>477</v>
      </c>
      <c r="AW56">
        <v>10178.9</v>
      </c>
      <c r="AX56">
        <v>1410.533076923077</v>
      </c>
      <c r="AY56">
        <v>6595.86</v>
      </c>
      <c r="AZ56">
        <f t="shared" si="30"/>
        <v>0.78614872405977732</v>
      </c>
      <c r="BA56">
        <v>-1.985708394971808</v>
      </c>
      <c r="BB56" t="s">
        <v>585</v>
      </c>
      <c r="BC56">
        <v>10176.299999999999</v>
      </c>
      <c r="BD56">
        <v>1954.4784615384619</v>
      </c>
      <c r="BE56">
        <v>4305.33</v>
      </c>
      <c r="BF56">
        <f t="shared" si="31"/>
        <v>0.54603283336272435</v>
      </c>
      <c r="BG56">
        <v>0.5</v>
      </c>
      <c r="BH56">
        <f t="shared" si="32"/>
        <v>336.57879203198291</v>
      </c>
      <c r="BI56">
        <f t="shared" si="33"/>
        <v>13.001250931828281</v>
      </c>
      <c r="BJ56">
        <f t="shared" si="34"/>
        <v>91.891535731513386</v>
      </c>
      <c r="BK56">
        <f t="shared" si="35"/>
        <v>4.4527343022182975E-2</v>
      </c>
      <c r="BL56">
        <f t="shared" si="36"/>
        <v>0.53202193560075528</v>
      </c>
      <c r="BM56">
        <f t="shared" si="37"/>
        <v>1266.4450973024727</v>
      </c>
      <c r="BN56" t="s">
        <v>431</v>
      </c>
      <c r="BO56">
        <v>0</v>
      </c>
      <c r="BP56">
        <f t="shared" si="38"/>
        <v>1266.4450973024727</v>
      </c>
      <c r="BQ56">
        <f t="shared" si="39"/>
        <v>0.70584250282731575</v>
      </c>
      <c r="BR56">
        <f t="shared" si="40"/>
        <v>0.77359018644462563</v>
      </c>
      <c r="BS56">
        <f t="shared" si="41"/>
        <v>0.4297901442878147</v>
      </c>
      <c r="BT56">
        <f t="shared" si="42"/>
        <v>0.81209549440959838</v>
      </c>
      <c r="BU56">
        <f t="shared" si="43"/>
        <v>0.44173299658429666</v>
      </c>
      <c r="BV56">
        <f t="shared" si="44"/>
        <v>0.50126390145682476</v>
      </c>
      <c r="BW56">
        <f t="shared" si="45"/>
        <v>0.49873609854317524</v>
      </c>
      <c r="DF56">
        <f t="shared" si="46"/>
        <v>399.99093548387089</v>
      </c>
      <c r="DG56">
        <f t="shared" si="47"/>
        <v>336.57879203198291</v>
      </c>
      <c r="DH56">
        <f t="shared" si="48"/>
        <v>0.84146604878638565</v>
      </c>
      <c r="DI56">
        <f t="shared" si="49"/>
        <v>0.19293209757277152</v>
      </c>
      <c r="DJ56">
        <v>1716922251</v>
      </c>
      <c r="DK56">
        <v>406.85099999999989</v>
      </c>
      <c r="DL56">
        <v>423.65164516129022</v>
      </c>
      <c r="DM56">
        <v>17.030006451612909</v>
      </c>
      <c r="DN56">
        <v>14.038932258064509</v>
      </c>
      <c r="DO56">
        <v>406.83199999999988</v>
      </c>
      <c r="DP56">
        <v>17.036006451612909</v>
      </c>
      <c r="DQ56">
        <v>500.3633548387096</v>
      </c>
      <c r="DR56">
        <v>100.6118387096774</v>
      </c>
      <c r="DS56">
        <v>0.1000004129032258</v>
      </c>
      <c r="DT56">
        <v>23.1924064516129</v>
      </c>
      <c r="DU56">
        <v>22.443187096774189</v>
      </c>
      <c r="DV56">
        <v>999.90000000000032</v>
      </c>
      <c r="DW56">
        <v>0</v>
      </c>
      <c r="DX56">
        <v>0</v>
      </c>
      <c r="DY56">
        <v>9998.0209677419371</v>
      </c>
      <c r="DZ56">
        <v>0</v>
      </c>
      <c r="EA56">
        <v>1.5289399999999999E-3</v>
      </c>
      <c r="EB56">
        <v>-16.861248387096779</v>
      </c>
      <c r="EC56">
        <v>413.83677419354842</v>
      </c>
      <c r="ED56">
        <v>429.68403225806458</v>
      </c>
      <c r="EE56">
        <v>2.9879338709677419</v>
      </c>
      <c r="EF56">
        <v>423.65164516129022</v>
      </c>
      <c r="EG56">
        <v>14.038932258064509</v>
      </c>
      <c r="EH56">
        <v>1.7131045161290319</v>
      </c>
      <c r="EI56">
        <v>1.4124832258064519</v>
      </c>
      <c r="EJ56">
        <v>15.015687096774201</v>
      </c>
      <c r="EK56">
        <v>12.052312903225801</v>
      </c>
      <c r="EL56">
        <v>399.99093548387089</v>
      </c>
      <c r="EM56">
        <v>0.95000454838709658</v>
      </c>
      <c r="EN56">
        <v>4.9995274193548378E-2</v>
      </c>
      <c r="EO56">
        <v>0</v>
      </c>
      <c r="EP56">
        <v>1954.470322580645</v>
      </c>
      <c r="EQ56">
        <v>8.9714700000000018</v>
      </c>
      <c r="ER56">
        <v>4338.3909677419351</v>
      </c>
      <c r="ES56">
        <v>3345.695483870968</v>
      </c>
      <c r="ET56">
        <v>36.150935483870953</v>
      </c>
      <c r="EU56">
        <v>39.866645161290307</v>
      </c>
      <c r="EV56">
        <v>37.564354838709683</v>
      </c>
      <c r="EW56">
        <v>40.923129032258053</v>
      </c>
      <c r="EX56">
        <v>39.652967741935477</v>
      </c>
      <c r="EY56">
        <v>371.47064516129041</v>
      </c>
      <c r="EZ56">
        <v>19.54677419354838</v>
      </c>
      <c r="FA56">
        <v>0</v>
      </c>
      <c r="FB56">
        <v>299.60000014305109</v>
      </c>
      <c r="FC56">
        <v>0</v>
      </c>
      <c r="FD56">
        <v>1954.4784615384619</v>
      </c>
      <c r="FE56">
        <v>-0.30427349735836068</v>
      </c>
      <c r="FF56">
        <v>5.2434187453185297</v>
      </c>
      <c r="FG56">
        <v>4338.7365384615387</v>
      </c>
      <c r="FH56">
        <v>15</v>
      </c>
      <c r="FI56">
        <v>1716922294</v>
      </c>
      <c r="FJ56" t="s">
        <v>586</v>
      </c>
      <c r="FK56">
        <v>1716922277</v>
      </c>
      <c r="FL56">
        <v>1716922294</v>
      </c>
      <c r="FM56">
        <v>39</v>
      </c>
      <c r="FN56">
        <v>6.0999999999999999E-2</v>
      </c>
      <c r="FO56">
        <v>3.0000000000000001E-3</v>
      </c>
      <c r="FP56">
        <v>1.9E-2</v>
      </c>
      <c r="FQ56">
        <v>-6.0000000000000001E-3</v>
      </c>
      <c r="FR56">
        <v>424</v>
      </c>
      <c r="FS56">
        <v>14</v>
      </c>
      <c r="FT56">
        <v>7.0000000000000007E-2</v>
      </c>
      <c r="FU56">
        <v>0.04</v>
      </c>
      <c r="FV56">
        <v>-16.85550487804878</v>
      </c>
      <c r="FW56">
        <v>-8.9880836236926331E-2</v>
      </c>
      <c r="FX56">
        <v>4.4420485008605508E-2</v>
      </c>
      <c r="FY56">
        <v>1</v>
      </c>
      <c r="FZ56">
        <v>406.79001880553051</v>
      </c>
      <c r="GA56">
        <v>-0.28631830287611221</v>
      </c>
      <c r="GB56">
        <v>2.4801200936523361E-2</v>
      </c>
      <c r="GC56">
        <v>1</v>
      </c>
      <c r="GD56">
        <v>2.988297073170731</v>
      </c>
      <c r="GE56">
        <v>-9.1020209059138012E-3</v>
      </c>
      <c r="GF56">
        <v>1.453792758576673E-3</v>
      </c>
      <c r="GG56">
        <v>1</v>
      </c>
      <c r="GH56">
        <v>3</v>
      </c>
      <c r="GI56">
        <v>3</v>
      </c>
      <c r="GJ56" t="s">
        <v>433</v>
      </c>
      <c r="GK56">
        <v>2.9718499999999999</v>
      </c>
      <c r="GL56">
        <v>2.7391200000000002</v>
      </c>
      <c r="GM56">
        <v>0.101884</v>
      </c>
      <c r="GN56">
        <v>0.104658</v>
      </c>
      <c r="GO56">
        <v>8.5489700000000002E-2</v>
      </c>
      <c r="GP56">
        <v>7.42921E-2</v>
      </c>
      <c r="GQ56">
        <v>25959.1</v>
      </c>
      <c r="GR56">
        <v>29182.2</v>
      </c>
      <c r="GS56">
        <v>27582.799999999999</v>
      </c>
      <c r="GT56">
        <v>31298.5</v>
      </c>
      <c r="GU56">
        <v>34243.300000000003</v>
      </c>
      <c r="GV56">
        <v>38980.300000000003</v>
      </c>
      <c r="GW56">
        <v>41700.199999999997</v>
      </c>
      <c r="GX56">
        <v>46446.3</v>
      </c>
      <c r="GY56">
        <v>1.4949300000000001</v>
      </c>
      <c r="GZ56">
        <v>1.9609000000000001</v>
      </c>
      <c r="HA56">
        <v>4.7579400000000001E-2</v>
      </c>
      <c r="HB56">
        <v>0</v>
      </c>
      <c r="HC56">
        <v>21.6587</v>
      </c>
      <c r="HD56">
        <v>999.9</v>
      </c>
      <c r="HE56">
        <v>45.1</v>
      </c>
      <c r="HF56">
        <v>28.1</v>
      </c>
      <c r="HG56">
        <v>17.109300000000001</v>
      </c>
      <c r="HH56">
        <v>63.806199999999997</v>
      </c>
      <c r="HI56">
        <v>35.400599999999997</v>
      </c>
      <c r="HJ56">
        <v>1</v>
      </c>
      <c r="HK56">
        <v>-0.12424300000000001</v>
      </c>
      <c r="HL56">
        <v>0.29571900000000001</v>
      </c>
      <c r="HM56">
        <v>20.170500000000001</v>
      </c>
      <c r="HN56">
        <v>5.2411000000000003</v>
      </c>
      <c r="HO56">
        <v>11.9261</v>
      </c>
      <c r="HP56">
        <v>4.9969999999999999</v>
      </c>
      <c r="HQ56">
        <v>3.29698</v>
      </c>
      <c r="HR56">
        <v>9999</v>
      </c>
      <c r="HS56">
        <v>9999</v>
      </c>
      <c r="HT56">
        <v>9999</v>
      </c>
      <c r="HU56">
        <v>999.9</v>
      </c>
      <c r="HV56">
        <v>1.86615</v>
      </c>
      <c r="HW56">
        <v>1.86829</v>
      </c>
      <c r="HX56">
        <v>1.8653900000000001</v>
      </c>
      <c r="HY56">
        <v>1.86263</v>
      </c>
      <c r="HZ56">
        <v>1.8632</v>
      </c>
      <c r="IA56">
        <v>1.8644099999999999</v>
      </c>
      <c r="IB56">
        <v>1.8623400000000001</v>
      </c>
      <c r="IC56">
        <v>1.8702700000000001</v>
      </c>
      <c r="ID56">
        <v>5</v>
      </c>
      <c r="IE56">
        <v>0</v>
      </c>
      <c r="IF56">
        <v>0</v>
      </c>
      <c r="IG56">
        <v>0</v>
      </c>
      <c r="IH56" t="s">
        <v>434</v>
      </c>
      <c r="II56" t="s">
        <v>435</v>
      </c>
      <c r="IJ56" t="s">
        <v>436</v>
      </c>
      <c r="IK56" t="s">
        <v>436</v>
      </c>
      <c r="IL56" t="s">
        <v>436</v>
      </c>
      <c r="IM56" t="s">
        <v>436</v>
      </c>
      <c r="IN56">
        <v>0</v>
      </c>
      <c r="IO56">
        <v>100</v>
      </c>
      <c r="IP56">
        <v>100</v>
      </c>
      <c r="IQ56">
        <v>1.9E-2</v>
      </c>
      <c r="IR56">
        <v>-6.0000000000000001E-3</v>
      </c>
      <c r="IS56">
        <v>-4.1600000000016728E-2</v>
      </c>
      <c r="IT56">
        <v>0</v>
      </c>
      <c r="IU56">
        <v>0</v>
      </c>
      <c r="IV56">
        <v>0</v>
      </c>
      <c r="IW56">
        <v>-9.139999999995041E-3</v>
      </c>
      <c r="IX56">
        <v>0</v>
      </c>
      <c r="IY56">
        <v>0</v>
      </c>
      <c r="IZ56">
        <v>0</v>
      </c>
      <c r="JA56">
        <v>-1</v>
      </c>
      <c r="JB56">
        <v>-1</v>
      </c>
      <c r="JC56">
        <v>-1</v>
      </c>
      <c r="JD56">
        <v>-1</v>
      </c>
      <c r="JE56">
        <v>4.7</v>
      </c>
      <c r="JF56">
        <v>4.5999999999999996</v>
      </c>
      <c r="JG56">
        <v>0.159912</v>
      </c>
      <c r="JH56">
        <v>4.99878</v>
      </c>
      <c r="JI56">
        <v>1.3464400000000001</v>
      </c>
      <c r="JJ56">
        <v>2.2595200000000002</v>
      </c>
      <c r="JK56">
        <v>1.4489700000000001</v>
      </c>
      <c r="JL56">
        <v>2.4536099999999998</v>
      </c>
      <c r="JM56">
        <v>32.709099999999999</v>
      </c>
      <c r="JN56">
        <v>24.008700000000001</v>
      </c>
      <c r="JO56">
        <v>2</v>
      </c>
      <c r="JP56">
        <v>266.31099999999998</v>
      </c>
      <c r="JQ56">
        <v>500.13200000000001</v>
      </c>
      <c r="JR56">
        <v>21.999600000000001</v>
      </c>
      <c r="JS56">
        <v>25.530999999999999</v>
      </c>
      <c r="JT56">
        <v>30.0001</v>
      </c>
      <c r="JU56">
        <v>25.421500000000002</v>
      </c>
      <c r="JV56">
        <v>25.485199999999999</v>
      </c>
      <c r="JW56">
        <v>-1</v>
      </c>
      <c r="JX56">
        <v>31.4194</v>
      </c>
      <c r="JY56">
        <v>49.183300000000003</v>
      </c>
      <c r="JZ56">
        <v>22</v>
      </c>
      <c r="KA56">
        <v>400</v>
      </c>
      <c r="KB56">
        <v>14.047700000000001</v>
      </c>
      <c r="KC56">
        <v>102.80500000000001</v>
      </c>
      <c r="KD56">
        <v>102.63200000000001</v>
      </c>
    </row>
    <row r="57" spans="1:290" x14ac:dyDescent="0.35">
      <c r="A57">
        <v>39</v>
      </c>
      <c r="B57">
        <v>1716922559</v>
      </c>
      <c r="C57">
        <v>12300.400000095369</v>
      </c>
      <c r="D57" t="s">
        <v>587</v>
      </c>
      <c r="E57" t="s">
        <v>588</v>
      </c>
      <c r="F57">
        <v>15</v>
      </c>
      <c r="G57">
        <v>1716922551</v>
      </c>
      <c r="H57">
        <f t="shared" si="0"/>
        <v>2.5078835704754297E-3</v>
      </c>
      <c r="I57">
        <f t="shared" si="1"/>
        <v>2.5078835704754296</v>
      </c>
      <c r="J57">
        <f t="shared" si="2"/>
        <v>12.86842828265806</v>
      </c>
      <c r="K57">
        <f t="shared" si="3"/>
        <v>405.63729032258061</v>
      </c>
      <c r="L57">
        <f t="shared" si="4"/>
        <v>307.69524419646427</v>
      </c>
      <c r="M57">
        <f t="shared" si="5"/>
        <v>30.986515904907023</v>
      </c>
      <c r="N57">
        <f t="shared" si="6"/>
        <v>40.849790776026772</v>
      </c>
      <c r="O57">
        <f t="shared" si="7"/>
        <v>0.2332951787524577</v>
      </c>
      <c r="P57">
        <f t="shared" si="8"/>
        <v>2.940095178509667</v>
      </c>
      <c r="Q57">
        <f t="shared" si="9"/>
        <v>0.22347717730390926</v>
      </c>
      <c r="R57">
        <f t="shared" si="10"/>
        <v>0.14052091311977524</v>
      </c>
      <c r="S57">
        <f t="shared" si="11"/>
        <v>77.168846630702774</v>
      </c>
      <c r="T57">
        <f t="shared" si="12"/>
        <v>23.00878945151246</v>
      </c>
      <c r="U57">
        <f t="shared" si="13"/>
        <v>23.00878945151246</v>
      </c>
      <c r="V57">
        <f t="shared" si="14"/>
        <v>2.8212221358486365</v>
      </c>
      <c r="W57">
        <f t="shared" si="15"/>
        <v>60.1240136795669</v>
      </c>
      <c r="X57">
        <f t="shared" si="16"/>
        <v>1.7165597073666523</v>
      </c>
      <c r="Y57">
        <f t="shared" si="17"/>
        <v>2.8550317956401234</v>
      </c>
      <c r="Z57">
        <f t="shared" si="18"/>
        <v>1.1046624284819841</v>
      </c>
      <c r="AA57">
        <f t="shared" si="19"/>
        <v>-110.59766545796646</v>
      </c>
      <c r="AB57">
        <f t="shared" si="20"/>
        <v>31.222833222839682</v>
      </c>
      <c r="AC57">
        <f t="shared" si="21"/>
        <v>2.2037860569444354</v>
      </c>
      <c r="AD57">
        <f t="shared" si="22"/>
        <v>-2.1995474795630798E-3</v>
      </c>
      <c r="AE57">
        <f t="shared" si="23"/>
        <v>12.910792508677426</v>
      </c>
      <c r="AF57">
        <f t="shared" si="24"/>
        <v>2.5042792646984009</v>
      </c>
      <c r="AG57">
        <f t="shared" si="25"/>
        <v>12.86842828265806</v>
      </c>
      <c r="AH57">
        <v>428.33951131746107</v>
      </c>
      <c r="AI57">
        <v>412.70615151515148</v>
      </c>
      <c r="AJ57">
        <v>-3.2732725142742372E-3</v>
      </c>
      <c r="AK57">
        <v>67.059778069678316</v>
      </c>
      <c r="AL57">
        <f t="shared" si="26"/>
        <v>2.5078835704754296</v>
      </c>
      <c r="AM57">
        <v>14.09444055910263</v>
      </c>
      <c r="AN57">
        <v>17.0503606060606</v>
      </c>
      <c r="AO57">
        <v>6.1353650171270568E-6</v>
      </c>
      <c r="AP57">
        <v>78.115950217969257</v>
      </c>
      <c r="AQ57">
        <v>212</v>
      </c>
      <c r="AR57">
        <v>42</v>
      </c>
      <c r="AS57">
        <f t="shared" si="27"/>
        <v>1</v>
      </c>
      <c r="AT57">
        <f t="shared" si="28"/>
        <v>0</v>
      </c>
      <c r="AU57">
        <f t="shared" si="29"/>
        <v>53877.161267850825</v>
      </c>
      <c r="AV57" t="s">
        <v>477</v>
      </c>
      <c r="AW57">
        <v>10178.9</v>
      </c>
      <c r="AX57">
        <v>1410.533076923077</v>
      </c>
      <c r="AY57">
        <v>6595.86</v>
      </c>
      <c r="AZ57">
        <f t="shared" si="30"/>
        <v>0.78614872405977732</v>
      </c>
      <c r="BA57">
        <v>-1.985708394971808</v>
      </c>
      <c r="BB57" t="s">
        <v>589</v>
      </c>
      <c r="BC57">
        <v>10171.9</v>
      </c>
      <c r="BD57">
        <v>1958.126153846154</v>
      </c>
      <c r="BE57">
        <v>4289.09</v>
      </c>
      <c r="BF57">
        <f t="shared" si="31"/>
        <v>0.54346349602219735</v>
      </c>
      <c r="BG57">
        <v>0.5</v>
      </c>
      <c r="BH57">
        <f t="shared" si="32"/>
        <v>336.56644718631918</v>
      </c>
      <c r="BI57">
        <f t="shared" si="33"/>
        <v>12.86842828265806</v>
      </c>
      <c r="BJ57">
        <f t="shared" si="34"/>
        <v>91.45578901582364</v>
      </c>
      <c r="BK57">
        <f t="shared" si="35"/>
        <v>4.4134336033225544E-2</v>
      </c>
      <c r="BL57">
        <f t="shared" si="36"/>
        <v>0.53782270831341839</v>
      </c>
      <c r="BM57">
        <f t="shared" si="37"/>
        <v>1265.0361209198825</v>
      </c>
      <c r="BN57" t="s">
        <v>431</v>
      </c>
      <c r="BO57">
        <v>0</v>
      </c>
      <c r="BP57">
        <f t="shared" si="38"/>
        <v>1265.0361209198825</v>
      </c>
      <c r="BQ57">
        <f t="shared" si="39"/>
        <v>0.70505722171372431</v>
      </c>
      <c r="BR57">
        <f t="shared" si="40"/>
        <v>0.7708076440962417</v>
      </c>
      <c r="BS57">
        <f t="shared" si="41"/>
        <v>0.43272298097345019</v>
      </c>
      <c r="BT57">
        <f t="shared" si="42"/>
        <v>0.80976819581606585</v>
      </c>
      <c r="BU57">
        <f t="shared" si="43"/>
        <v>0.44486491097290054</v>
      </c>
      <c r="BV57">
        <f t="shared" si="44"/>
        <v>0.49797583784252675</v>
      </c>
      <c r="BW57">
        <f t="shared" si="45"/>
        <v>0.50202416215747325</v>
      </c>
      <c r="DF57">
        <f t="shared" si="46"/>
        <v>399.97587096774203</v>
      </c>
      <c r="DG57">
        <f t="shared" si="47"/>
        <v>336.56644718631918</v>
      </c>
      <c r="DH57">
        <f t="shared" si="48"/>
        <v>0.8414668774193711</v>
      </c>
      <c r="DI57">
        <f t="shared" si="49"/>
        <v>0.19293375483874231</v>
      </c>
      <c r="DJ57">
        <v>1716922551</v>
      </c>
      <c r="DK57">
        <v>405.63729032258061</v>
      </c>
      <c r="DL57">
        <v>422.3368709677419</v>
      </c>
      <c r="DM57">
        <v>17.045390322580641</v>
      </c>
      <c r="DN57">
        <v>14.09366451612903</v>
      </c>
      <c r="DO57">
        <v>405.71329032258058</v>
      </c>
      <c r="DP57">
        <v>17.055390322580649</v>
      </c>
      <c r="DQ57">
        <v>500.37022580645157</v>
      </c>
      <c r="DR57">
        <v>100.60519354838711</v>
      </c>
      <c r="DS57">
        <v>0.1000220483870968</v>
      </c>
      <c r="DT57">
        <v>23.205770967741941</v>
      </c>
      <c r="DU57">
        <v>22.45614193548387</v>
      </c>
      <c r="DV57">
        <v>999.90000000000032</v>
      </c>
      <c r="DW57">
        <v>0</v>
      </c>
      <c r="DX57">
        <v>0</v>
      </c>
      <c r="DY57">
        <v>9999.7203225806461</v>
      </c>
      <c r="DZ57">
        <v>0</v>
      </c>
      <c r="EA57">
        <v>1.5289399999999999E-3</v>
      </c>
      <c r="EB57">
        <v>-16.6043129032258</v>
      </c>
      <c r="EC57">
        <v>412.77009677419352</v>
      </c>
      <c r="ED57">
        <v>428.37422580645159</v>
      </c>
      <c r="EE57">
        <v>2.9558399999999998</v>
      </c>
      <c r="EF57">
        <v>422.3368709677419</v>
      </c>
      <c r="EG57">
        <v>14.09366451612903</v>
      </c>
      <c r="EH57">
        <v>1.7152690322580639</v>
      </c>
      <c r="EI57">
        <v>1.4178967741935491</v>
      </c>
      <c r="EJ57">
        <v>15.03531612903226</v>
      </c>
      <c r="EK57">
        <v>12.110390322580651</v>
      </c>
      <c r="EL57">
        <v>399.97587096774203</v>
      </c>
      <c r="EM57">
        <v>0.9499777419354839</v>
      </c>
      <c r="EN57">
        <v>5.0022264516129032E-2</v>
      </c>
      <c r="EO57">
        <v>0</v>
      </c>
      <c r="EP57">
        <v>1958.092580645161</v>
      </c>
      <c r="EQ57">
        <v>8.9714700000000018</v>
      </c>
      <c r="ER57">
        <v>4331.5203225806454</v>
      </c>
      <c r="ES57">
        <v>3345.5387096774198</v>
      </c>
      <c r="ET57">
        <v>36.451354838709683</v>
      </c>
      <c r="EU57">
        <v>40.286032258064523</v>
      </c>
      <c r="EV57">
        <v>37.876741935483857</v>
      </c>
      <c r="EW57">
        <v>41.650967741935467</v>
      </c>
      <c r="EX57">
        <v>40.007709677419342</v>
      </c>
      <c r="EY57">
        <v>371.44548387096791</v>
      </c>
      <c r="EZ57">
        <v>19.557096774193539</v>
      </c>
      <c r="FA57">
        <v>0</v>
      </c>
      <c r="FB57">
        <v>299.40000009536737</v>
      </c>
      <c r="FC57">
        <v>0</v>
      </c>
      <c r="FD57">
        <v>1958.126153846154</v>
      </c>
      <c r="FE57">
        <v>0.13059830019994639</v>
      </c>
      <c r="FF57">
        <v>-4.1011965727253239</v>
      </c>
      <c r="FG57">
        <v>4331.456923076923</v>
      </c>
      <c r="FH57">
        <v>15</v>
      </c>
      <c r="FI57">
        <v>1716922583</v>
      </c>
      <c r="FJ57" t="s">
        <v>590</v>
      </c>
      <c r="FK57">
        <v>1716922583</v>
      </c>
      <c r="FL57">
        <v>1716922582</v>
      </c>
      <c r="FM57">
        <v>40</v>
      </c>
      <c r="FN57">
        <v>-9.5000000000000001E-2</v>
      </c>
      <c r="FO57">
        <v>-4.0000000000000001E-3</v>
      </c>
      <c r="FP57">
        <v>-7.5999999999999998E-2</v>
      </c>
      <c r="FQ57">
        <v>-0.01</v>
      </c>
      <c r="FR57">
        <v>422</v>
      </c>
      <c r="FS57">
        <v>14</v>
      </c>
      <c r="FT57">
        <v>0.13</v>
      </c>
      <c r="FU57">
        <v>0.04</v>
      </c>
      <c r="FV57">
        <v>-16.60966097560976</v>
      </c>
      <c r="FW57">
        <v>6.4139372822314883E-2</v>
      </c>
      <c r="FX57">
        <v>2.0491507795453199E-2</v>
      </c>
      <c r="FY57">
        <v>1</v>
      </c>
      <c r="FZ57">
        <v>405.73475235278897</v>
      </c>
      <c r="GA57">
        <v>-0.32145060120499402</v>
      </c>
      <c r="GB57">
        <v>3.046933067209744E-2</v>
      </c>
      <c r="GC57">
        <v>1</v>
      </c>
      <c r="GD57">
        <v>2.9565765853658541</v>
      </c>
      <c r="GE57">
        <v>-1.184508710801139E-2</v>
      </c>
      <c r="GF57">
        <v>1.90886840410127E-3</v>
      </c>
      <c r="GG57">
        <v>1</v>
      </c>
      <c r="GH57">
        <v>3</v>
      </c>
      <c r="GI57">
        <v>3</v>
      </c>
      <c r="GJ57" t="s">
        <v>433</v>
      </c>
      <c r="GK57">
        <v>2.9716499999999999</v>
      </c>
      <c r="GL57">
        <v>2.73915</v>
      </c>
      <c r="GM57">
        <v>0.101649</v>
      </c>
      <c r="GN57">
        <v>0.104422</v>
      </c>
      <c r="GO57">
        <v>8.5563100000000003E-2</v>
      </c>
      <c r="GP57">
        <v>7.4503899999999998E-2</v>
      </c>
      <c r="GQ57">
        <v>25964.400000000001</v>
      </c>
      <c r="GR57">
        <v>29189.7</v>
      </c>
      <c r="GS57">
        <v>27581.200000000001</v>
      </c>
      <c r="GT57">
        <v>31298.3</v>
      </c>
      <c r="GU57">
        <v>34238.800000000003</v>
      </c>
      <c r="GV57">
        <v>38970.9</v>
      </c>
      <c r="GW57">
        <v>41698.1</v>
      </c>
      <c r="GX57">
        <v>46445.8</v>
      </c>
      <c r="GY57">
        <v>1.49692</v>
      </c>
      <c r="GZ57">
        <v>1.96082</v>
      </c>
      <c r="HA57">
        <v>4.8495799999999999E-2</v>
      </c>
      <c r="HB57">
        <v>0</v>
      </c>
      <c r="HC57">
        <v>21.653199999999998</v>
      </c>
      <c r="HD57">
        <v>999.9</v>
      </c>
      <c r="HE57">
        <v>45.2</v>
      </c>
      <c r="HF57">
        <v>28.1</v>
      </c>
      <c r="HG57">
        <v>17.148599999999998</v>
      </c>
      <c r="HH57">
        <v>63.686300000000003</v>
      </c>
      <c r="HI57">
        <v>35.909500000000001</v>
      </c>
      <c r="HJ57">
        <v>1</v>
      </c>
      <c r="HK57">
        <v>-0.124205</v>
      </c>
      <c r="HL57">
        <v>0.29541099999999998</v>
      </c>
      <c r="HM57">
        <v>20.170500000000001</v>
      </c>
      <c r="HN57">
        <v>5.2406499999999996</v>
      </c>
      <c r="HO57">
        <v>11.9261</v>
      </c>
      <c r="HP57">
        <v>4.9970999999999997</v>
      </c>
      <c r="HQ57">
        <v>3.2970000000000002</v>
      </c>
      <c r="HR57">
        <v>9999</v>
      </c>
      <c r="HS57">
        <v>9999</v>
      </c>
      <c r="HT57">
        <v>9999</v>
      </c>
      <c r="HU57">
        <v>999.9</v>
      </c>
      <c r="HV57">
        <v>1.8661300000000001</v>
      </c>
      <c r="HW57">
        <v>1.86829</v>
      </c>
      <c r="HX57">
        <v>1.8653900000000001</v>
      </c>
      <c r="HY57">
        <v>1.8626100000000001</v>
      </c>
      <c r="HZ57">
        <v>1.86313</v>
      </c>
      <c r="IA57">
        <v>1.8643400000000001</v>
      </c>
      <c r="IB57">
        <v>1.8623400000000001</v>
      </c>
      <c r="IC57">
        <v>1.87026</v>
      </c>
      <c r="ID57">
        <v>5</v>
      </c>
      <c r="IE57">
        <v>0</v>
      </c>
      <c r="IF57">
        <v>0</v>
      </c>
      <c r="IG57">
        <v>0</v>
      </c>
      <c r="IH57" t="s">
        <v>434</v>
      </c>
      <c r="II57" t="s">
        <v>435</v>
      </c>
      <c r="IJ57" t="s">
        <v>436</v>
      </c>
      <c r="IK57" t="s">
        <v>436</v>
      </c>
      <c r="IL57" t="s">
        <v>436</v>
      </c>
      <c r="IM57" t="s">
        <v>436</v>
      </c>
      <c r="IN57">
        <v>0</v>
      </c>
      <c r="IO57">
        <v>100</v>
      </c>
      <c r="IP57">
        <v>100</v>
      </c>
      <c r="IQ57">
        <v>-7.5999999999999998E-2</v>
      </c>
      <c r="IR57">
        <v>-0.01</v>
      </c>
      <c r="IS57">
        <v>1.9299999999930151E-2</v>
      </c>
      <c r="IT57">
        <v>0</v>
      </c>
      <c r="IU57">
        <v>0</v>
      </c>
      <c r="IV57">
        <v>0</v>
      </c>
      <c r="IW57">
        <v>-5.8799999999976649E-3</v>
      </c>
      <c r="IX57">
        <v>0</v>
      </c>
      <c r="IY57">
        <v>0</v>
      </c>
      <c r="IZ57">
        <v>0</v>
      </c>
      <c r="JA57">
        <v>-1</v>
      </c>
      <c r="JB57">
        <v>-1</v>
      </c>
      <c r="JC57">
        <v>-1</v>
      </c>
      <c r="JD57">
        <v>-1</v>
      </c>
      <c r="JE57">
        <v>4.7</v>
      </c>
      <c r="JF57">
        <v>4.4000000000000004</v>
      </c>
      <c r="JG57">
        <v>0.158691</v>
      </c>
      <c r="JH57">
        <v>4.99878</v>
      </c>
      <c r="JI57">
        <v>1.3464400000000001</v>
      </c>
      <c r="JJ57">
        <v>2.2595200000000002</v>
      </c>
      <c r="JK57">
        <v>1.4489700000000001</v>
      </c>
      <c r="JL57">
        <v>2.4194300000000002</v>
      </c>
      <c r="JM57">
        <v>32.731299999999997</v>
      </c>
      <c r="JN57">
        <v>23.991199999999999</v>
      </c>
      <c r="JO57">
        <v>2</v>
      </c>
      <c r="JP57">
        <v>267.06</v>
      </c>
      <c r="JQ57">
        <v>500.08699999999999</v>
      </c>
      <c r="JR57">
        <v>22.000900000000001</v>
      </c>
      <c r="JS57">
        <v>25.530999999999999</v>
      </c>
      <c r="JT57">
        <v>30.0001</v>
      </c>
      <c r="JU57">
        <v>25.421500000000002</v>
      </c>
      <c r="JV57">
        <v>25.485700000000001</v>
      </c>
      <c r="JW57">
        <v>-1</v>
      </c>
      <c r="JX57">
        <v>31.302700000000002</v>
      </c>
      <c r="JY57">
        <v>49.408799999999999</v>
      </c>
      <c r="JZ57">
        <v>22</v>
      </c>
      <c r="KA57">
        <v>400</v>
      </c>
      <c r="KB57">
        <v>14.045500000000001</v>
      </c>
      <c r="KC57">
        <v>102.79900000000001</v>
      </c>
      <c r="KD57">
        <v>102.631</v>
      </c>
    </row>
    <row r="58" spans="1:290" x14ac:dyDescent="0.35">
      <c r="A58">
        <v>40</v>
      </c>
      <c r="B58">
        <v>1716922859.0999999</v>
      </c>
      <c r="C58">
        <v>12600.5</v>
      </c>
      <c r="D58" t="s">
        <v>591</v>
      </c>
      <c r="E58" t="s">
        <v>592</v>
      </c>
      <c r="F58">
        <v>15</v>
      </c>
      <c r="G58">
        <v>1716922851.099999</v>
      </c>
      <c r="H58">
        <f t="shared" si="0"/>
        <v>2.4874814240291583E-3</v>
      </c>
      <c r="I58">
        <f t="shared" si="1"/>
        <v>2.4874814240291583</v>
      </c>
      <c r="J58">
        <f t="shared" si="2"/>
        <v>12.843918206524709</v>
      </c>
      <c r="K58">
        <f t="shared" si="3"/>
        <v>404.81299999999987</v>
      </c>
      <c r="L58">
        <f t="shared" si="4"/>
        <v>306.0618055640324</v>
      </c>
      <c r="M58">
        <f t="shared" si="5"/>
        <v>30.822473966416982</v>
      </c>
      <c r="N58">
        <f t="shared" si="6"/>
        <v>40.767380728127868</v>
      </c>
      <c r="O58">
        <f t="shared" si="7"/>
        <v>0.23070691904955351</v>
      </c>
      <c r="P58">
        <f t="shared" si="8"/>
        <v>2.9394822661689095</v>
      </c>
      <c r="Q58">
        <f t="shared" si="9"/>
        <v>0.2210988223925402</v>
      </c>
      <c r="R58">
        <f t="shared" si="10"/>
        <v>0.13901666933509071</v>
      </c>
      <c r="S58">
        <f t="shared" si="11"/>
        <v>77.176355520105801</v>
      </c>
      <c r="T58">
        <f t="shared" si="12"/>
        <v>23.034252318332282</v>
      </c>
      <c r="U58">
        <f t="shared" si="13"/>
        <v>23.034252318332282</v>
      </c>
      <c r="V58">
        <f t="shared" si="14"/>
        <v>2.825572743619742</v>
      </c>
      <c r="W58">
        <f t="shared" si="15"/>
        <v>60.105688747099428</v>
      </c>
      <c r="X58">
        <f t="shared" si="16"/>
        <v>1.7181274203242753</v>
      </c>
      <c r="Y58">
        <f t="shared" si="17"/>
        <v>2.8585104939957757</v>
      </c>
      <c r="Z58">
        <f t="shared" si="18"/>
        <v>1.1074453232954666</v>
      </c>
      <c r="AA58">
        <f t="shared" si="19"/>
        <v>-109.69793079968588</v>
      </c>
      <c r="AB58">
        <f t="shared" si="20"/>
        <v>30.374632001457364</v>
      </c>
      <c r="AC58">
        <f t="shared" si="21"/>
        <v>2.1448604369281465</v>
      </c>
      <c r="AD58">
        <f t="shared" si="22"/>
        <v>-2.082841194571472E-3</v>
      </c>
      <c r="AE58">
        <f t="shared" si="23"/>
        <v>12.827013295738153</v>
      </c>
      <c r="AF58">
        <f t="shared" si="24"/>
        <v>2.4896271769723715</v>
      </c>
      <c r="AG58">
        <f t="shared" si="25"/>
        <v>12.843918206524709</v>
      </c>
      <c r="AH58">
        <v>427.42494681710781</v>
      </c>
      <c r="AI58">
        <v>411.8025757575756</v>
      </c>
      <c r="AJ58">
        <v>6.8962851274143144E-5</v>
      </c>
      <c r="AK58">
        <v>67.060053398967113</v>
      </c>
      <c r="AL58">
        <f t="shared" si="26"/>
        <v>2.4874814240291583</v>
      </c>
      <c r="AM58">
        <v>14.12691241972758</v>
      </c>
      <c r="AN58">
        <v>17.05877515151515</v>
      </c>
      <c r="AO58">
        <v>4.2088732697269897E-6</v>
      </c>
      <c r="AP58">
        <v>78.117185150572524</v>
      </c>
      <c r="AQ58">
        <v>212</v>
      </c>
      <c r="AR58">
        <v>42</v>
      </c>
      <c r="AS58">
        <f t="shared" si="27"/>
        <v>1</v>
      </c>
      <c r="AT58">
        <f t="shared" si="28"/>
        <v>0</v>
      </c>
      <c r="AU58">
        <f t="shared" si="29"/>
        <v>53855.510953874975</v>
      </c>
      <c r="AV58" t="s">
        <v>477</v>
      </c>
      <c r="AW58">
        <v>10178.9</v>
      </c>
      <c r="AX58">
        <v>1410.533076923077</v>
      </c>
      <c r="AY58">
        <v>6595.86</v>
      </c>
      <c r="AZ58">
        <f t="shared" si="30"/>
        <v>0.78614872405977732</v>
      </c>
      <c r="BA58">
        <v>-1.985708394971808</v>
      </c>
      <c r="BB58" t="s">
        <v>593</v>
      </c>
      <c r="BC58">
        <v>10176.299999999999</v>
      </c>
      <c r="BD58">
        <v>1961.9108000000001</v>
      </c>
      <c r="BE58">
        <v>4274.9399999999996</v>
      </c>
      <c r="BF58">
        <f t="shared" si="31"/>
        <v>0.54106705591189574</v>
      </c>
      <c r="BG58">
        <v>0.5</v>
      </c>
      <c r="BH58">
        <f t="shared" si="32"/>
        <v>336.60026598585921</v>
      </c>
      <c r="BI58">
        <f t="shared" si="33"/>
        <v>12.843918206524709</v>
      </c>
      <c r="BJ58">
        <f t="shared" si="34"/>
        <v>91.061657468064936</v>
      </c>
      <c r="BK58">
        <f t="shared" si="35"/>
        <v>4.4057085213710198E-2</v>
      </c>
      <c r="BL58">
        <f t="shared" si="36"/>
        <v>0.54291288298783147</v>
      </c>
      <c r="BM58">
        <f t="shared" si="37"/>
        <v>1263.8023249904743</v>
      </c>
      <c r="BN58" t="s">
        <v>431</v>
      </c>
      <c r="BO58">
        <v>0</v>
      </c>
      <c r="BP58">
        <f t="shared" si="38"/>
        <v>1263.8023249904743</v>
      </c>
      <c r="BQ58">
        <f t="shared" si="39"/>
        <v>0.70436957594949301</v>
      </c>
      <c r="BR58">
        <f t="shared" si="40"/>
        <v>0.76815790230935976</v>
      </c>
      <c r="BS58">
        <f t="shared" si="41"/>
        <v>0.43527661204374613</v>
      </c>
      <c r="BT58">
        <f t="shared" si="42"/>
        <v>0.80750719507246627</v>
      </c>
      <c r="BU58">
        <f t="shared" si="43"/>
        <v>0.44759376495065589</v>
      </c>
      <c r="BV58">
        <f t="shared" si="44"/>
        <v>0.49482358876783511</v>
      </c>
      <c r="BW58">
        <f t="shared" si="45"/>
        <v>0.50517641123216483</v>
      </c>
      <c r="DF58">
        <f t="shared" si="46"/>
        <v>400.01622580645147</v>
      </c>
      <c r="DG58">
        <f t="shared" si="47"/>
        <v>336.60026598585921</v>
      </c>
      <c r="DH58">
        <f t="shared" si="48"/>
        <v>0.84146653128196813</v>
      </c>
      <c r="DI58">
        <f t="shared" si="49"/>
        <v>0.19293306256393636</v>
      </c>
      <c r="DJ58">
        <v>1716922851.099999</v>
      </c>
      <c r="DK58">
        <v>404.81299999999987</v>
      </c>
      <c r="DL58">
        <v>421.40254838709677</v>
      </c>
      <c r="DM58">
        <v>17.060706451612901</v>
      </c>
      <c r="DN58">
        <v>14.126293548387091</v>
      </c>
      <c r="DO58">
        <v>404.86299999999989</v>
      </c>
      <c r="DP58">
        <v>17.068706451612901</v>
      </c>
      <c r="DQ58">
        <v>500.36974193548389</v>
      </c>
      <c r="DR58">
        <v>100.6067096774194</v>
      </c>
      <c r="DS58">
        <v>9.998879354838712E-2</v>
      </c>
      <c r="DT58">
        <v>23.225922580645161</v>
      </c>
      <c r="DU58">
        <v>22.464577419354839</v>
      </c>
      <c r="DV58">
        <v>999.90000000000032</v>
      </c>
      <c r="DW58">
        <v>0</v>
      </c>
      <c r="DX58">
        <v>0</v>
      </c>
      <c r="DY58">
        <v>9996.0829032258061</v>
      </c>
      <c r="DZ58">
        <v>0</v>
      </c>
      <c r="EA58">
        <v>1.5289399999999999E-3</v>
      </c>
      <c r="EB58">
        <v>-16.615083870967741</v>
      </c>
      <c r="EC58">
        <v>411.81235483870972</v>
      </c>
      <c r="ED58">
        <v>427.44061290322583</v>
      </c>
      <c r="EE58">
        <v>2.932459677419355</v>
      </c>
      <c r="EF58">
        <v>421.40254838709677</v>
      </c>
      <c r="EG58">
        <v>14.126293548387091</v>
      </c>
      <c r="EH58">
        <v>1.7162264516129031</v>
      </c>
      <c r="EI58">
        <v>1.4212</v>
      </c>
      <c r="EJ58">
        <v>15.043980645161289</v>
      </c>
      <c r="EK58">
        <v>12.145738709677421</v>
      </c>
      <c r="EL58">
        <v>400.01622580645147</v>
      </c>
      <c r="EM58">
        <v>0.949991322580645</v>
      </c>
      <c r="EN58">
        <v>5.0008541935483861E-2</v>
      </c>
      <c r="EO58">
        <v>0</v>
      </c>
      <c r="EP58">
        <v>1961.897741935484</v>
      </c>
      <c r="EQ58">
        <v>8.9714700000000018</v>
      </c>
      <c r="ER58">
        <v>4341.6767741935482</v>
      </c>
      <c r="ES58">
        <v>3345.8977419354842</v>
      </c>
      <c r="ET58">
        <v>36.57645161290322</v>
      </c>
      <c r="EU58">
        <v>40.042064516129017</v>
      </c>
      <c r="EV58">
        <v>37.933290322580639</v>
      </c>
      <c r="EW58">
        <v>41.402967741935477</v>
      </c>
      <c r="EX58">
        <v>39.741677419354829</v>
      </c>
      <c r="EY58">
        <v>371.48967741935502</v>
      </c>
      <c r="EZ58">
        <v>19.554516129032251</v>
      </c>
      <c r="FA58">
        <v>0</v>
      </c>
      <c r="FB58">
        <v>299.20000004768372</v>
      </c>
      <c r="FC58">
        <v>0</v>
      </c>
      <c r="FD58">
        <v>1961.9108000000001</v>
      </c>
      <c r="FE58">
        <v>1.670769236907053</v>
      </c>
      <c r="FF58">
        <v>-7.8661537620389392</v>
      </c>
      <c r="FG58">
        <v>4341.6875999999993</v>
      </c>
      <c r="FH58">
        <v>15</v>
      </c>
      <c r="FI58">
        <v>1716922886.0999999</v>
      </c>
      <c r="FJ58" t="s">
        <v>594</v>
      </c>
      <c r="FK58">
        <v>1716922877.0999999</v>
      </c>
      <c r="FL58">
        <v>1716922886.0999999</v>
      </c>
      <c r="FM58">
        <v>41</v>
      </c>
      <c r="FN58">
        <v>2.5999999999999999E-2</v>
      </c>
      <c r="FO58">
        <v>2E-3</v>
      </c>
      <c r="FP58">
        <v>-0.05</v>
      </c>
      <c r="FQ58">
        <v>-8.0000000000000002E-3</v>
      </c>
      <c r="FR58">
        <v>421</v>
      </c>
      <c r="FS58">
        <v>14</v>
      </c>
      <c r="FT58">
        <v>0.06</v>
      </c>
      <c r="FU58">
        <v>0.04</v>
      </c>
      <c r="FV58">
        <v>-16.6169075</v>
      </c>
      <c r="FW58">
        <v>-1.9568105065637061E-2</v>
      </c>
      <c r="FX58">
        <v>1.495177894934234E-2</v>
      </c>
      <c r="FY58">
        <v>1</v>
      </c>
      <c r="FZ58">
        <v>404.79095341168937</v>
      </c>
      <c r="GA58">
        <v>-0.3255485476611587</v>
      </c>
      <c r="GB58">
        <v>2.699880163004003E-2</v>
      </c>
      <c r="GC58">
        <v>1</v>
      </c>
      <c r="GD58">
        <v>2.93269125</v>
      </c>
      <c r="GE58">
        <v>-3.9535834896808108E-3</v>
      </c>
      <c r="GF58">
        <v>7.31482014474694E-4</v>
      </c>
      <c r="GG58">
        <v>1</v>
      </c>
      <c r="GH58">
        <v>3</v>
      </c>
      <c r="GI58">
        <v>3</v>
      </c>
      <c r="GJ58" t="s">
        <v>433</v>
      </c>
      <c r="GK58">
        <v>2.9715099999999999</v>
      </c>
      <c r="GL58">
        <v>2.7393200000000002</v>
      </c>
      <c r="GM58">
        <v>0.101491</v>
      </c>
      <c r="GN58">
        <v>0.104241</v>
      </c>
      <c r="GO58">
        <v>8.5607000000000003E-2</v>
      </c>
      <c r="GP58">
        <v>7.4632699999999996E-2</v>
      </c>
      <c r="GQ58">
        <v>25967.9</v>
      </c>
      <c r="GR58">
        <v>29193.4</v>
      </c>
      <c r="GS58">
        <v>27580.1</v>
      </c>
      <c r="GT58">
        <v>31296</v>
      </c>
      <c r="GU58">
        <v>34236</v>
      </c>
      <c r="GV58">
        <v>38962.9</v>
      </c>
      <c r="GW58">
        <v>41696.6</v>
      </c>
      <c r="GX58">
        <v>46442.7</v>
      </c>
      <c r="GY58">
        <v>1.4973799999999999</v>
      </c>
      <c r="GZ58">
        <v>1.96065</v>
      </c>
      <c r="HA58">
        <v>4.9091900000000001E-2</v>
      </c>
      <c r="HB58">
        <v>0</v>
      </c>
      <c r="HC58">
        <v>21.662099999999999</v>
      </c>
      <c r="HD58">
        <v>999.9</v>
      </c>
      <c r="HE58">
        <v>45.2</v>
      </c>
      <c r="HF58">
        <v>28.1</v>
      </c>
      <c r="HG58">
        <v>17.148399999999999</v>
      </c>
      <c r="HH58">
        <v>63.555399999999999</v>
      </c>
      <c r="HI58">
        <v>35.588900000000002</v>
      </c>
      <c r="HJ58">
        <v>1</v>
      </c>
      <c r="HK58">
        <v>-0.123366</v>
      </c>
      <c r="HL58">
        <v>0.29331400000000002</v>
      </c>
      <c r="HM58">
        <v>20.168700000000001</v>
      </c>
      <c r="HN58">
        <v>5.2411000000000003</v>
      </c>
      <c r="HO58">
        <v>11.9261</v>
      </c>
      <c r="HP58">
        <v>4.9977499999999999</v>
      </c>
      <c r="HQ58">
        <v>3.2970000000000002</v>
      </c>
      <c r="HR58">
        <v>9999</v>
      </c>
      <c r="HS58">
        <v>9999</v>
      </c>
      <c r="HT58">
        <v>9999</v>
      </c>
      <c r="HU58">
        <v>999.9</v>
      </c>
      <c r="HV58">
        <v>1.86615</v>
      </c>
      <c r="HW58">
        <v>1.8683099999999999</v>
      </c>
      <c r="HX58">
        <v>1.8653900000000001</v>
      </c>
      <c r="HY58">
        <v>1.8626400000000001</v>
      </c>
      <c r="HZ58">
        <v>1.8632299999999999</v>
      </c>
      <c r="IA58">
        <v>1.86446</v>
      </c>
      <c r="IB58">
        <v>1.8623400000000001</v>
      </c>
      <c r="IC58">
        <v>1.8702700000000001</v>
      </c>
      <c r="ID58">
        <v>5</v>
      </c>
      <c r="IE58">
        <v>0</v>
      </c>
      <c r="IF58">
        <v>0</v>
      </c>
      <c r="IG58">
        <v>0</v>
      </c>
      <c r="IH58" t="s">
        <v>434</v>
      </c>
      <c r="II58" t="s">
        <v>435</v>
      </c>
      <c r="IJ58" t="s">
        <v>436</v>
      </c>
      <c r="IK58" t="s">
        <v>436</v>
      </c>
      <c r="IL58" t="s">
        <v>436</v>
      </c>
      <c r="IM58" t="s">
        <v>436</v>
      </c>
      <c r="IN58">
        <v>0</v>
      </c>
      <c r="IO58">
        <v>100</v>
      </c>
      <c r="IP58">
        <v>100</v>
      </c>
      <c r="IQ58">
        <v>-0.05</v>
      </c>
      <c r="IR58">
        <v>-8.0000000000000002E-3</v>
      </c>
      <c r="IS58">
        <v>-7.5600000000008549E-2</v>
      </c>
      <c r="IT58">
        <v>0</v>
      </c>
      <c r="IU58">
        <v>0</v>
      </c>
      <c r="IV58">
        <v>0</v>
      </c>
      <c r="IW58">
        <v>-9.9449999999983163E-3</v>
      </c>
      <c r="IX58">
        <v>0</v>
      </c>
      <c r="IY58">
        <v>0</v>
      </c>
      <c r="IZ58">
        <v>0</v>
      </c>
      <c r="JA58">
        <v>-1</v>
      </c>
      <c r="JB58">
        <v>-1</v>
      </c>
      <c r="JC58">
        <v>-1</v>
      </c>
      <c r="JD58">
        <v>-1</v>
      </c>
      <c r="JE58">
        <v>4.5999999999999996</v>
      </c>
      <c r="JF58">
        <v>4.5999999999999996</v>
      </c>
      <c r="JG58">
        <v>0.158691</v>
      </c>
      <c r="JH58">
        <v>4.99878</v>
      </c>
      <c r="JI58">
        <v>1.3476600000000001</v>
      </c>
      <c r="JJ58">
        <v>2.2595200000000002</v>
      </c>
      <c r="JK58">
        <v>1.4489700000000001</v>
      </c>
      <c r="JL58">
        <v>2.3290999999999999</v>
      </c>
      <c r="JM58">
        <v>32.753500000000003</v>
      </c>
      <c r="JN58">
        <v>23.9649</v>
      </c>
      <c r="JO58">
        <v>2</v>
      </c>
      <c r="JP58">
        <v>267.25299999999999</v>
      </c>
      <c r="JQ58">
        <v>500.02800000000002</v>
      </c>
      <c r="JR58">
        <v>22.000699999999998</v>
      </c>
      <c r="JS58">
        <v>25.5397</v>
      </c>
      <c r="JT58">
        <v>30</v>
      </c>
      <c r="JU58">
        <v>25.427900000000001</v>
      </c>
      <c r="JV58">
        <v>25.4922</v>
      </c>
      <c r="JW58">
        <v>-1</v>
      </c>
      <c r="JX58">
        <v>31.29</v>
      </c>
      <c r="JY58">
        <v>49.525300000000001</v>
      </c>
      <c r="JZ58">
        <v>22</v>
      </c>
      <c r="KA58">
        <v>400</v>
      </c>
      <c r="KB58">
        <v>14.108700000000001</v>
      </c>
      <c r="KC58">
        <v>102.79600000000001</v>
      </c>
      <c r="KD58">
        <v>102.624</v>
      </c>
    </row>
    <row r="59" spans="1:290" x14ac:dyDescent="0.35">
      <c r="A59">
        <v>41</v>
      </c>
      <c r="B59">
        <v>1716923159.0999999</v>
      </c>
      <c r="C59">
        <v>12900.5</v>
      </c>
      <c r="D59" t="s">
        <v>595</v>
      </c>
      <c r="E59" t="s">
        <v>596</v>
      </c>
      <c r="F59">
        <v>15</v>
      </c>
      <c r="G59">
        <v>1716923151.099999</v>
      </c>
      <c r="H59">
        <f t="shared" si="0"/>
        <v>2.4669910377456295E-3</v>
      </c>
      <c r="I59">
        <f t="shared" si="1"/>
        <v>2.4669910377456294</v>
      </c>
      <c r="J59">
        <f t="shared" si="2"/>
        <v>12.769081665493299</v>
      </c>
      <c r="K59">
        <f t="shared" si="3"/>
        <v>404.32519354838712</v>
      </c>
      <c r="L59">
        <f t="shared" si="4"/>
        <v>305.33664341720549</v>
      </c>
      <c r="M59">
        <f t="shared" si="5"/>
        <v>30.746901037563767</v>
      </c>
      <c r="N59">
        <f t="shared" si="6"/>
        <v>40.714886277306718</v>
      </c>
      <c r="O59">
        <f t="shared" si="7"/>
        <v>0.22867958466400096</v>
      </c>
      <c r="P59">
        <f t="shared" si="8"/>
        <v>2.9396140160842852</v>
      </c>
      <c r="Q59">
        <f t="shared" si="9"/>
        <v>0.21923629655169152</v>
      </c>
      <c r="R59">
        <f t="shared" si="10"/>
        <v>0.13783863227841514</v>
      </c>
      <c r="S59">
        <f t="shared" si="11"/>
        <v>77.17923375871699</v>
      </c>
      <c r="T59">
        <f t="shared" si="12"/>
        <v>23.038212226696427</v>
      </c>
      <c r="U59">
        <f t="shared" si="13"/>
        <v>23.038212226696427</v>
      </c>
      <c r="V59">
        <f t="shared" si="14"/>
        <v>2.8262498641152063</v>
      </c>
      <c r="W59">
        <f t="shared" si="15"/>
        <v>60.130664664168002</v>
      </c>
      <c r="X59">
        <f t="shared" si="16"/>
        <v>1.7186969706202844</v>
      </c>
      <c r="Y59">
        <f t="shared" si="17"/>
        <v>2.8582703687366022</v>
      </c>
      <c r="Z59">
        <f t="shared" si="18"/>
        <v>1.1075528934949219</v>
      </c>
      <c r="AA59">
        <f t="shared" si="19"/>
        <v>-108.79430476458226</v>
      </c>
      <c r="AB59">
        <f t="shared" si="20"/>
        <v>29.528086297232871</v>
      </c>
      <c r="AC59">
        <f t="shared" si="21"/>
        <v>2.0850165190280161</v>
      </c>
      <c r="AD59">
        <f t="shared" si="22"/>
        <v>-1.9681896043870495E-3</v>
      </c>
      <c r="AE59">
        <f t="shared" si="23"/>
        <v>12.733393118232247</v>
      </c>
      <c r="AF59">
        <f t="shared" si="24"/>
        <v>2.4656233165325241</v>
      </c>
      <c r="AG59">
        <f t="shared" si="25"/>
        <v>12.769081665493299</v>
      </c>
      <c r="AH59">
        <v>426.82097674126589</v>
      </c>
      <c r="AI59">
        <v>411.29661212121209</v>
      </c>
      <c r="AJ59">
        <v>-1.3314311225385621E-3</v>
      </c>
      <c r="AK59">
        <v>67.058802200510968</v>
      </c>
      <c r="AL59">
        <f t="shared" si="26"/>
        <v>2.4669910377456294</v>
      </c>
      <c r="AM59">
        <v>14.16335254327954</v>
      </c>
      <c r="AN59">
        <v>17.071106666666651</v>
      </c>
      <c r="AO59">
        <v>-4.6016395742154088E-6</v>
      </c>
      <c r="AP59">
        <v>78.111029183032912</v>
      </c>
      <c r="AQ59">
        <v>212</v>
      </c>
      <c r="AR59">
        <v>42</v>
      </c>
      <c r="AS59">
        <f t="shared" si="27"/>
        <v>1</v>
      </c>
      <c r="AT59">
        <f t="shared" si="28"/>
        <v>0</v>
      </c>
      <c r="AU59">
        <f t="shared" si="29"/>
        <v>53859.454179896224</v>
      </c>
      <c r="AV59" t="s">
        <v>477</v>
      </c>
      <c r="AW59">
        <v>10178.9</v>
      </c>
      <c r="AX59">
        <v>1410.533076923077</v>
      </c>
      <c r="AY59">
        <v>6595.86</v>
      </c>
      <c r="AZ59">
        <f t="shared" si="30"/>
        <v>0.78614872405977732</v>
      </c>
      <c r="BA59">
        <v>-1.985708394971808</v>
      </c>
      <c r="BB59" t="s">
        <v>597</v>
      </c>
      <c r="BC59">
        <v>10177.9</v>
      </c>
      <c r="BD59">
        <v>1967.5280769230769</v>
      </c>
      <c r="BE59">
        <v>4265.8999999999996</v>
      </c>
      <c r="BF59">
        <f t="shared" si="31"/>
        <v>0.53877773109470994</v>
      </c>
      <c r="BG59">
        <v>0.5</v>
      </c>
      <c r="BH59">
        <f t="shared" si="32"/>
        <v>336.61403365355199</v>
      </c>
      <c r="BI59">
        <f t="shared" si="33"/>
        <v>12.769081665493299</v>
      </c>
      <c r="BJ59">
        <f t="shared" si="34"/>
        <v>90.680072653249539</v>
      </c>
      <c r="BK59">
        <f t="shared" si="35"/>
        <v>4.383296174648188E-2</v>
      </c>
      <c r="BL59">
        <f t="shared" si="36"/>
        <v>0.54618251717105426</v>
      </c>
      <c r="BM59">
        <f t="shared" si="37"/>
        <v>1263.0110744043047</v>
      </c>
      <c r="BN59" t="s">
        <v>431</v>
      </c>
      <c r="BO59">
        <v>0</v>
      </c>
      <c r="BP59">
        <f t="shared" si="38"/>
        <v>1263.0110744043047</v>
      </c>
      <c r="BQ59">
        <f t="shared" si="39"/>
        <v>0.70392857910304862</v>
      </c>
      <c r="BR59">
        <f t="shared" si="40"/>
        <v>0.76538692573218836</v>
      </c>
      <c r="BS59">
        <f t="shared" si="41"/>
        <v>0.43690718272873946</v>
      </c>
      <c r="BT59">
        <f t="shared" si="42"/>
        <v>0.80493049929996874</v>
      </c>
      <c r="BU59">
        <f t="shared" si="43"/>
        <v>0.44933714586647977</v>
      </c>
      <c r="BV59">
        <f t="shared" si="44"/>
        <v>0.49132318605373226</v>
      </c>
      <c r="BW59">
        <f t="shared" si="45"/>
        <v>0.50867681394626774</v>
      </c>
      <c r="DF59">
        <f t="shared" si="46"/>
        <v>400.03277419354839</v>
      </c>
      <c r="DG59">
        <f t="shared" si="47"/>
        <v>336.61403365355199</v>
      </c>
      <c r="DH59">
        <f t="shared" si="48"/>
        <v>0.84146613819868565</v>
      </c>
      <c r="DI59">
        <f t="shared" si="49"/>
        <v>0.19293227639737154</v>
      </c>
      <c r="DJ59">
        <v>1716923151.099999</v>
      </c>
      <c r="DK59">
        <v>404.32519354838712</v>
      </c>
      <c r="DL59">
        <v>420.78951612903228</v>
      </c>
      <c r="DM59">
        <v>17.067774193548392</v>
      </c>
      <c r="DN59">
        <v>14.161651612903229</v>
      </c>
      <c r="DO59">
        <v>404.34919354838712</v>
      </c>
      <c r="DP59">
        <v>17.076774193548388</v>
      </c>
      <c r="DQ59">
        <v>500.36580645161303</v>
      </c>
      <c r="DR59">
        <v>100.5983548387097</v>
      </c>
      <c r="DS59">
        <v>0.1000110483870968</v>
      </c>
      <c r="DT59">
        <v>23.224532258064521</v>
      </c>
      <c r="DU59">
        <v>22.461070967741939</v>
      </c>
      <c r="DV59">
        <v>999.90000000000032</v>
      </c>
      <c r="DW59">
        <v>0</v>
      </c>
      <c r="DX59">
        <v>0</v>
      </c>
      <c r="DY59">
        <v>9997.6625806451611</v>
      </c>
      <c r="DZ59">
        <v>0</v>
      </c>
      <c r="EA59">
        <v>1.5289399999999999E-3</v>
      </c>
      <c r="EB59">
        <v>-16.490054838709671</v>
      </c>
      <c r="EC59">
        <v>411.32041935483869</v>
      </c>
      <c r="ED59">
        <v>426.83422580645163</v>
      </c>
      <c r="EE59">
        <v>2.9074829032258069</v>
      </c>
      <c r="EF59">
        <v>420.78951612903228</v>
      </c>
      <c r="EG59">
        <v>14.161651612903229</v>
      </c>
      <c r="EH59">
        <v>1.717127741935484</v>
      </c>
      <c r="EI59">
        <v>1.4246399999999999</v>
      </c>
      <c r="EJ59">
        <v>15.05213225806451</v>
      </c>
      <c r="EK59">
        <v>12.18247096774193</v>
      </c>
      <c r="EL59">
        <v>400.03277419354839</v>
      </c>
      <c r="EM59">
        <v>0.95000312903225803</v>
      </c>
      <c r="EN59">
        <v>4.9996551612903242E-2</v>
      </c>
      <c r="EO59">
        <v>0</v>
      </c>
      <c r="EP59">
        <v>1967.495483870968</v>
      </c>
      <c r="EQ59">
        <v>8.9714700000000018</v>
      </c>
      <c r="ER59">
        <v>4353.7367741935486</v>
      </c>
      <c r="ES59">
        <v>3346.0535483870972</v>
      </c>
      <c r="ET59">
        <v>36.185290322580641</v>
      </c>
      <c r="EU59">
        <v>39.106645161290309</v>
      </c>
      <c r="EV59">
        <v>37.421096774193543</v>
      </c>
      <c r="EW59">
        <v>39.975548387096772</v>
      </c>
      <c r="EX59">
        <v>38.983645161290319</v>
      </c>
      <c r="EY59">
        <v>371.50903225806462</v>
      </c>
      <c r="EZ59">
        <v>19.54999999999999</v>
      </c>
      <c r="FA59">
        <v>0</v>
      </c>
      <c r="FB59">
        <v>299.59999990463263</v>
      </c>
      <c r="FC59">
        <v>0</v>
      </c>
      <c r="FD59">
        <v>1967.5280769230769</v>
      </c>
      <c r="FE59">
        <v>3.154529911826756</v>
      </c>
      <c r="FF59">
        <v>-4.6923076594448796</v>
      </c>
      <c r="FG59">
        <v>4353.6588461538458</v>
      </c>
      <c r="FH59">
        <v>15</v>
      </c>
      <c r="FI59">
        <v>1716923183.5999999</v>
      </c>
      <c r="FJ59" t="s">
        <v>598</v>
      </c>
      <c r="FK59">
        <v>1716923177.0999999</v>
      </c>
      <c r="FL59">
        <v>1716923183.5999999</v>
      </c>
      <c r="FM59">
        <v>42</v>
      </c>
      <c r="FN59">
        <v>2.5999999999999999E-2</v>
      </c>
      <c r="FO59">
        <v>-1E-3</v>
      </c>
      <c r="FP59">
        <v>-2.4E-2</v>
      </c>
      <c r="FQ59">
        <v>-8.9999999999999993E-3</v>
      </c>
      <c r="FR59">
        <v>421</v>
      </c>
      <c r="FS59">
        <v>14</v>
      </c>
      <c r="FT59">
        <v>0.06</v>
      </c>
      <c r="FU59">
        <v>0.06</v>
      </c>
      <c r="FV59">
        <v>-16.490280487804881</v>
      </c>
      <c r="FW59">
        <v>2.7930313588870321E-3</v>
      </c>
      <c r="FX59">
        <v>2.478191924999476E-2</v>
      </c>
      <c r="FY59">
        <v>1</v>
      </c>
      <c r="FZ59">
        <v>404.30448578760218</v>
      </c>
      <c r="GA59">
        <v>-0.1781983859061915</v>
      </c>
      <c r="GB59">
        <v>2.295470104356237E-2</v>
      </c>
      <c r="GC59">
        <v>1</v>
      </c>
      <c r="GD59">
        <v>2.9072275609756089</v>
      </c>
      <c r="GE59">
        <v>-2.0882926829209119E-3</v>
      </c>
      <c r="GF59">
        <v>2.0200576911440851E-3</v>
      </c>
      <c r="GG59">
        <v>1</v>
      </c>
      <c r="GH59">
        <v>3</v>
      </c>
      <c r="GI59">
        <v>3</v>
      </c>
      <c r="GJ59" t="s">
        <v>433</v>
      </c>
      <c r="GK59">
        <v>2.97174</v>
      </c>
      <c r="GL59">
        <v>2.7391299999999998</v>
      </c>
      <c r="GM59">
        <v>0.101386</v>
      </c>
      <c r="GN59">
        <v>0.10412200000000001</v>
      </c>
      <c r="GO59">
        <v>8.5636699999999996E-2</v>
      </c>
      <c r="GP59">
        <v>7.4759800000000001E-2</v>
      </c>
      <c r="GQ59">
        <v>25970.7</v>
      </c>
      <c r="GR59">
        <v>29196.400000000001</v>
      </c>
      <c r="GS59">
        <v>27579.9</v>
      </c>
      <c r="GT59">
        <v>31295</v>
      </c>
      <c r="GU59">
        <v>34234.9</v>
      </c>
      <c r="GV59">
        <v>38956.300000000003</v>
      </c>
      <c r="GW59">
        <v>41696.699999999997</v>
      </c>
      <c r="GX59">
        <v>46441.3</v>
      </c>
      <c r="GY59">
        <v>1.49773</v>
      </c>
      <c r="GZ59">
        <v>1.9604299999999999</v>
      </c>
      <c r="HA59">
        <v>4.8704400000000002E-2</v>
      </c>
      <c r="HB59">
        <v>0</v>
      </c>
      <c r="HC59">
        <v>21.652000000000001</v>
      </c>
      <c r="HD59">
        <v>999.9</v>
      </c>
      <c r="HE59">
        <v>45.2</v>
      </c>
      <c r="HF59">
        <v>28.1</v>
      </c>
      <c r="HG59">
        <v>17.149699999999999</v>
      </c>
      <c r="HH59">
        <v>63.705399999999997</v>
      </c>
      <c r="HI59">
        <v>35.308500000000002</v>
      </c>
      <c r="HJ59">
        <v>1</v>
      </c>
      <c r="HK59">
        <v>-0.12313300000000001</v>
      </c>
      <c r="HL59">
        <v>0.26745600000000003</v>
      </c>
      <c r="HM59">
        <v>20.168399999999998</v>
      </c>
      <c r="HN59">
        <v>5.2413999999999996</v>
      </c>
      <c r="HO59">
        <v>11.9261</v>
      </c>
      <c r="HP59">
        <v>4.9974999999999996</v>
      </c>
      <c r="HQ59">
        <v>3.2970000000000002</v>
      </c>
      <c r="HR59">
        <v>9999</v>
      </c>
      <c r="HS59">
        <v>9999</v>
      </c>
      <c r="HT59">
        <v>9999</v>
      </c>
      <c r="HU59">
        <v>999.9</v>
      </c>
      <c r="HV59">
        <v>1.86615</v>
      </c>
      <c r="HW59">
        <v>1.86835</v>
      </c>
      <c r="HX59">
        <v>1.8653900000000001</v>
      </c>
      <c r="HY59">
        <v>1.8626400000000001</v>
      </c>
      <c r="HZ59">
        <v>1.8632500000000001</v>
      </c>
      <c r="IA59">
        <v>1.86446</v>
      </c>
      <c r="IB59">
        <v>1.8623499999999999</v>
      </c>
      <c r="IC59">
        <v>1.8702700000000001</v>
      </c>
      <c r="ID59">
        <v>5</v>
      </c>
      <c r="IE59">
        <v>0</v>
      </c>
      <c r="IF59">
        <v>0</v>
      </c>
      <c r="IG59">
        <v>0</v>
      </c>
      <c r="IH59" t="s">
        <v>434</v>
      </c>
      <c r="II59" t="s">
        <v>435</v>
      </c>
      <c r="IJ59" t="s">
        <v>436</v>
      </c>
      <c r="IK59" t="s">
        <v>436</v>
      </c>
      <c r="IL59" t="s">
        <v>436</v>
      </c>
      <c r="IM59" t="s">
        <v>436</v>
      </c>
      <c r="IN59">
        <v>0</v>
      </c>
      <c r="IO59">
        <v>100</v>
      </c>
      <c r="IP59">
        <v>100</v>
      </c>
      <c r="IQ59">
        <v>-2.4E-2</v>
      </c>
      <c r="IR59">
        <v>-8.9999999999999993E-3</v>
      </c>
      <c r="IS59">
        <v>-4.9849999999935328E-2</v>
      </c>
      <c r="IT59">
        <v>0</v>
      </c>
      <c r="IU59">
        <v>0</v>
      </c>
      <c r="IV59">
        <v>0</v>
      </c>
      <c r="IW59">
        <v>-7.6349999999987261E-3</v>
      </c>
      <c r="IX59">
        <v>0</v>
      </c>
      <c r="IY59">
        <v>0</v>
      </c>
      <c r="IZ59">
        <v>0</v>
      </c>
      <c r="JA59">
        <v>-1</v>
      </c>
      <c r="JB59">
        <v>-1</v>
      </c>
      <c r="JC59">
        <v>-1</v>
      </c>
      <c r="JD59">
        <v>-1</v>
      </c>
      <c r="JE59">
        <v>4.7</v>
      </c>
      <c r="JF59">
        <v>4.5</v>
      </c>
      <c r="JG59">
        <v>0.158691</v>
      </c>
      <c r="JH59">
        <v>4.99878</v>
      </c>
      <c r="JI59">
        <v>1.3476600000000001</v>
      </c>
      <c r="JJ59">
        <v>2.2595200000000002</v>
      </c>
      <c r="JK59">
        <v>1.4489700000000001</v>
      </c>
      <c r="JL59">
        <v>2.21191</v>
      </c>
      <c r="JM59">
        <v>32.753500000000003</v>
      </c>
      <c r="JN59">
        <v>23.9649</v>
      </c>
      <c r="JO59">
        <v>2</v>
      </c>
      <c r="JP59">
        <v>267.392</v>
      </c>
      <c r="JQ59">
        <v>499.89800000000002</v>
      </c>
      <c r="JR59">
        <v>22</v>
      </c>
      <c r="JS59">
        <v>25.537500000000001</v>
      </c>
      <c r="JT59">
        <v>30.0001</v>
      </c>
      <c r="JU59">
        <v>25.430099999999999</v>
      </c>
      <c r="JV59">
        <v>25.494299999999999</v>
      </c>
      <c r="JW59">
        <v>-1</v>
      </c>
      <c r="JX59">
        <v>31.3796</v>
      </c>
      <c r="JY59">
        <v>49.726300000000002</v>
      </c>
      <c r="JZ59">
        <v>22</v>
      </c>
      <c r="KA59">
        <v>400</v>
      </c>
      <c r="KB59">
        <v>14.137600000000001</v>
      </c>
      <c r="KC59">
        <v>102.795</v>
      </c>
      <c r="KD59">
        <v>102.621</v>
      </c>
    </row>
    <row r="60" spans="1:290" x14ac:dyDescent="0.35">
      <c r="A60">
        <v>42</v>
      </c>
      <c r="B60">
        <v>1716923459.0999999</v>
      </c>
      <c r="C60">
        <v>13200.5</v>
      </c>
      <c r="D60" t="s">
        <v>599</v>
      </c>
      <c r="E60" t="s">
        <v>600</v>
      </c>
      <c r="F60">
        <v>15</v>
      </c>
      <c r="G60">
        <v>1716923451.349999</v>
      </c>
      <c r="H60">
        <f t="shared" si="0"/>
        <v>2.4513396239553152E-3</v>
      </c>
      <c r="I60">
        <f t="shared" si="1"/>
        <v>2.4513396239553153</v>
      </c>
      <c r="J60">
        <f t="shared" si="2"/>
        <v>12.641622955665577</v>
      </c>
      <c r="K60">
        <f t="shared" si="3"/>
        <v>403.91630000000009</v>
      </c>
      <c r="L60">
        <f t="shared" si="4"/>
        <v>305.1324972689398</v>
      </c>
      <c r="M60">
        <f t="shared" si="5"/>
        <v>30.727116458537076</v>
      </c>
      <c r="N60">
        <f t="shared" si="6"/>
        <v>40.674734093177712</v>
      </c>
      <c r="O60">
        <f t="shared" si="7"/>
        <v>0.22684064657048322</v>
      </c>
      <c r="P60">
        <f t="shared" si="8"/>
        <v>2.9402222272592415</v>
      </c>
      <c r="Q60">
        <f t="shared" si="9"/>
        <v>0.21754714417689733</v>
      </c>
      <c r="R60">
        <f t="shared" si="10"/>
        <v>0.13677022232561881</v>
      </c>
      <c r="S60">
        <f t="shared" si="11"/>
        <v>77.176322103284861</v>
      </c>
      <c r="T60">
        <f t="shared" si="12"/>
        <v>23.04648631567785</v>
      </c>
      <c r="U60">
        <f t="shared" si="13"/>
        <v>23.04648631567785</v>
      </c>
      <c r="V60">
        <f t="shared" si="14"/>
        <v>2.827665141711591</v>
      </c>
      <c r="W60">
        <f t="shared" si="15"/>
        <v>60.111101465428305</v>
      </c>
      <c r="X60">
        <f t="shared" si="16"/>
        <v>1.7185726009446038</v>
      </c>
      <c r="Y60">
        <f t="shared" si="17"/>
        <v>2.8589936950880968</v>
      </c>
      <c r="Z60">
        <f t="shared" si="18"/>
        <v>1.1090925407669872</v>
      </c>
      <c r="AA60">
        <f t="shared" si="19"/>
        <v>-108.1040774164294</v>
      </c>
      <c r="AB60">
        <f t="shared" si="20"/>
        <v>28.886455514194132</v>
      </c>
      <c r="AC60">
        <f t="shared" si="21"/>
        <v>2.0394169242334592</v>
      </c>
      <c r="AD60">
        <f t="shared" si="22"/>
        <v>-1.8828747169479243E-3</v>
      </c>
      <c r="AE60">
        <f t="shared" si="23"/>
        <v>12.665867503001154</v>
      </c>
      <c r="AF60">
        <f t="shared" si="24"/>
        <v>2.454738434099045</v>
      </c>
      <c r="AG60">
        <f t="shared" si="25"/>
        <v>12.641622955665577</v>
      </c>
      <c r="AH60">
        <v>426.28884056031478</v>
      </c>
      <c r="AI60">
        <v>410.91269696969698</v>
      </c>
      <c r="AJ60">
        <v>-4.9017199916155382E-5</v>
      </c>
      <c r="AK60">
        <v>67.05766055779138</v>
      </c>
      <c r="AL60">
        <f t="shared" si="26"/>
        <v>2.4513396239553153</v>
      </c>
      <c r="AM60">
        <v>14.172671490584261</v>
      </c>
      <c r="AN60">
        <v>17.06190545454545</v>
      </c>
      <c r="AO60">
        <v>-1.3742487977235671E-7</v>
      </c>
      <c r="AP60">
        <v>78.105127364813782</v>
      </c>
      <c r="AQ60">
        <v>211</v>
      </c>
      <c r="AR60">
        <v>42</v>
      </c>
      <c r="AS60">
        <f t="shared" si="27"/>
        <v>1</v>
      </c>
      <c r="AT60">
        <f t="shared" si="28"/>
        <v>0</v>
      </c>
      <c r="AU60">
        <f t="shared" si="29"/>
        <v>53876.628579330667</v>
      </c>
      <c r="AV60" t="s">
        <v>477</v>
      </c>
      <c r="AW60">
        <v>10178.9</v>
      </c>
      <c r="AX60">
        <v>1410.533076923077</v>
      </c>
      <c r="AY60">
        <v>6595.86</v>
      </c>
      <c r="AZ60">
        <f t="shared" si="30"/>
        <v>0.78614872405977732</v>
      </c>
      <c r="BA60">
        <v>-1.985708394971808</v>
      </c>
      <c r="BB60" t="s">
        <v>601</v>
      </c>
      <c r="BC60">
        <v>10174.5</v>
      </c>
      <c r="BD60">
        <v>1973.7384615384619</v>
      </c>
      <c r="BE60">
        <v>4258.1400000000003</v>
      </c>
      <c r="BF60">
        <f t="shared" si="31"/>
        <v>0.53647872978848476</v>
      </c>
      <c r="BG60">
        <v>0.5</v>
      </c>
      <c r="BH60">
        <f t="shared" si="32"/>
        <v>336.59888905164246</v>
      </c>
      <c r="BI60">
        <f t="shared" si="33"/>
        <v>12.641622955665577</v>
      </c>
      <c r="BJ60">
        <f t="shared" si="34"/>
        <v>90.289072223320133</v>
      </c>
      <c r="BK60">
        <f t="shared" si="35"/>
        <v>4.3456267463774054E-2</v>
      </c>
      <c r="BL60">
        <f t="shared" si="36"/>
        <v>0.54900026772252652</v>
      </c>
      <c r="BM60">
        <f t="shared" si="37"/>
        <v>1262.329973953576</v>
      </c>
      <c r="BN60" t="s">
        <v>431</v>
      </c>
      <c r="BO60">
        <v>0</v>
      </c>
      <c r="BP60">
        <f t="shared" si="38"/>
        <v>1262.329973953576</v>
      </c>
      <c r="BQ60">
        <f t="shared" si="39"/>
        <v>0.70354897350637224</v>
      </c>
      <c r="BR60">
        <f t="shared" si="40"/>
        <v>0.76253217613944213</v>
      </c>
      <c r="BS60">
        <f t="shared" si="41"/>
        <v>0.43830633531332658</v>
      </c>
      <c r="BT60">
        <f t="shared" si="42"/>
        <v>0.8022180027548097</v>
      </c>
      <c r="BU60">
        <f t="shared" si="43"/>
        <v>0.45083367638714261</v>
      </c>
      <c r="BV60">
        <f t="shared" si="44"/>
        <v>0.48768732068714782</v>
      </c>
      <c r="BW60">
        <f t="shared" si="45"/>
        <v>0.51231267931285218</v>
      </c>
      <c r="DF60">
        <f t="shared" si="46"/>
        <v>400.01440000000008</v>
      </c>
      <c r="DG60">
        <f t="shared" si="47"/>
        <v>336.59888905164246</v>
      </c>
      <c r="DH60">
        <f t="shared" si="48"/>
        <v>0.84146692981963245</v>
      </c>
      <c r="DI60">
        <f t="shared" si="49"/>
        <v>0.1929338596392651</v>
      </c>
      <c r="DJ60">
        <v>1716923451.349999</v>
      </c>
      <c r="DK60">
        <v>403.91630000000009</v>
      </c>
      <c r="DL60">
        <v>420.29276666666658</v>
      </c>
      <c r="DM60">
        <v>17.066109999999998</v>
      </c>
      <c r="DN60">
        <v>14.17288333333333</v>
      </c>
      <c r="DO60">
        <v>403.9593000000001</v>
      </c>
      <c r="DP60">
        <v>17.07311</v>
      </c>
      <c r="DQ60">
        <v>500.37813333333338</v>
      </c>
      <c r="DR60">
        <v>100.6009</v>
      </c>
      <c r="DS60">
        <v>9.9997916666666672E-2</v>
      </c>
      <c r="DT60">
        <v>23.228719999999999</v>
      </c>
      <c r="DU60">
        <v>22.473373333333331</v>
      </c>
      <c r="DV60">
        <v>999.9000000000002</v>
      </c>
      <c r="DW60">
        <v>0</v>
      </c>
      <c r="DX60">
        <v>0</v>
      </c>
      <c r="DY60">
        <v>10000.870000000001</v>
      </c>
      <c r="DZ60">
        <v>0</v>
      </c>
      <c r="EA60">
        <v>1.5289399999999999E-3</v>
      </c>
      <c r="EB60">
        <v>-16.357806666666669</v>
      </c>
      <c r="EC60">
        <v>410.94743333333321</v>
      </c>
      <c r="ED60">
        <v>426.33536666666669</v>
      </c>
      <c r="EE60">
        <v>2.891248333333333</v>
      </c>
      <c r="EF60">
        <v>420.29276666666658</v>
      </c>
      <c r="EG60">
        <v>14.17288333333333</v>
      </c>
      <c r="EH60">
        <v>1.716666</v>
      </c>
      <c r="EI60">
        <v>1.4258033333333331</v>
      </c>
      <c r="EJ60">
        <v>15.04795333333333</v>
      </c>
      <c r="EK60">
        <v>12.19487333333333</v>
      </c>
      <c r="EL60">
        <v>400.01440000000008</v>
      </c>
      <c r="EM60">
        <v>0.94998999999999989</v>
      </c>
      <c r="EN60">
        <v>5.0009600000000022E-2</v>
      </c>
      <c r="EO60">
        <v>0</v>
      </c>
      <c r="EP60">
        <v>1973.722</v>
      </c>
      <c r="EQ60">
        <v>8.9714700000000018</v>
      </c>
      <c r="ER60">
        <v>4369.2369999999992</v>
      </c>
      <c r="ES60">
        <v>3345.8809999999999</v>
      </c>
      <c r="ET60">
        <v>35.791466666666658</v>
      </c>
      <c r="EU60">
        <v>38.470533333333329</v>
      </c>
      <c r="EV60">
        <v>36.9664</v>
      </c>
      <c r="EW60">
        <v>38.987266666666663</v>
      </c>
      <c r="EX60">
        <v>38.491399999999999</v>
      </c>
      <c r="EY60">
        <v>371.48766666666671</v>
      </c>
      <c r="EZ60">
        <v>19.559999999999992</v>
      </c>
      <c r="FA60">
        <v>0</v>
      </c>
      <c r="FB60">
        <v>299.39999985694891</v>
      </c>
      <c r="FC60">
        <v>0</v>
      </c>
      <c r="FD60">
        <v>1973.7384615384619</v>
      </c>
      <c r="FE60">
        <v>4.1873504116160376</v>
      </c>
      <c r="FF60">
        <v>0.29982906409349541</v>
      </c>
      <c r="FG60">
        <v>4369.2326923076926</v>
      </c>
      <c r="FH60">
        <v>15</v>
      </c>
      <c r="FI60">
        <v>1716923484.0999999</v>
      </c>
      <c r="FJ60" t="s">
        <v>602</v>
      </c>
      <c r="FK60">
        <v>1716923477.0999999</v>
      </c>
      <c r="FL60">
        <v>1716923484.0999999</v>
      </c>
      <c r="FM60">
        <v>43</v>
      </c>
      <c r="FN60">
        <v>-1.7999999999999999E-2</v>
      </c>
      <c r="FO60">
        <v>1E-3</v>
      </c>
      <c r="FP60">
        <v>-4.2999999999999997E-2</v>
      </c>
      <c r="FQ60">
        <v>-7.0000000000000001E-3</v>
      </c>
      <c r="FR60">
        <v>420</v>
      </c>
      <c r="FS60">
        <v>14</v>
      </c>
      <c r="FT60">
        <v>0.11</v>
      </c>
      <c r="FU60">
        <v>0.04</v>
      </c>
      <c r="FV60">
        <v>-16.365317073170729</v>
      </c>
      <c r="FW60">
        <v>0.13248083623692961</v>
      </c>
      <c r="FX60">
        <v>2.192490400945692E-2</v>
      </c>
      <c r="FY60">
        <v>1</v>
      </c>
      <c r="FZ60">
        <v>403.9365192356596</v>
      </c>
      <c r="GA60">
        <v>-0.19787337345589839</v>
      </c>
      <c r="GB60">
        <v>2.2430248785972731E-2</v>
      </c>
      <c r="GC60">
        <v>1</v>
      </c>
      <c r="GD60">
        <v>2.8909680487804881</v>
      </c>
      <c r="GE60">
        <v>3.9587456445955667E-3</v>
      </c>
      <c r="GF60">
        <v>7.3366842883833315E-4</v>
      </c>
      <c r="GG60">
        <v>1</v>
      </c>
      <c r="GH60">
        <v>3</v>
      </c>
      <c r="GI60">
        <v>3</v>
      </c>
      <c r="GJ60" t="s">
        <v>433</v>
      </c>
      <c r="GK60">
        <v>2.97105</v>
      </c>
      <c r="GL60">
        <v>2.73909</v>
      </c>
      <c r="GM60">
        <v>0.101309</v>
      </c>
      <c r="GN60">
        <v>0.10403</v>
      </c>
      <c r="GO60">
        <v>8.5609699999999997E-2</v>
      </c>
      <c r="GP60">
        <v>7.4799400000000002E-2</v>
      </c>
      <c r="GQ60">
        <v>25970.9</v>
      </c>
      <c r="GR60">
        <v>29198.799999999999</v>
      </c>
      <c r="GS60">
        <v>27577.8</v>
      </c>
      <c r="GT60">
        <v>31294.5</v>
      </c>
      <c r="GU60">
        <v>34233.599999999999</v>
      </c>
      <c r="GV60">
        <v>38954.1</v>
      </c>
      <c r="GW60">
        <v>41693.9</v>
      </c>
      <c r="GX60">
        <v>46440.7</v>
      </c>
      <c r="GY60">
        <v>1.4986699999999999</v>
      </c>
      <c r="GZ60">
        <v>1.96038</v>
      </c>
      <c r="HA60">
        <v>4.8749099999999997E-2</v>
      </c>
      <c r="HB60">
        <v>0</v>
      </c>
      <c r="HC60">
        <v>21.673300000000001</v>
      </c>
      <c r="HD60">
        <v>999.9</v>
      </c>
      <c r="HE60">
        <v>45.2</v>
      </c>
      <c r="HF60">
        <v>28.1</v>
      </c>
      <c r="HG60">
        <v>17.150200000000002</v>
      </c>
      <c r="HH60">
        <v>63.465499999999999</v>
      </c>
      <c r="HI60">
        <v>36.590499999999999</v>
      </c>
      <c r="HJ60">
        <v>1</v>
      </c>
      <c r="HK60">
        <v>-0.122373</v>
      </c>
      <c r="HL60">
        <v>0.27751599999999998</v>
      </c>
      <c r="HM60">
        <v>20.169899999999998</v>
      </c>
      <c r="HN60">
        <v>5.2411000000000003</v>
      </c>
      <c r="HO60">
        <v>11.9261</v>
      </c>
      <c r="HP60">
        <v>4.9974999999999996</v>
      </c>
      <c r="HQ60">
        <v>3.2970000000000002</v>
      </c>
      <c r="HR60">
        <v>9999</v>
      </c>
      <c r="HS60">
        <v>9999</v>
      </c>
      <c r="HT60">
        <v>9999</v>
      </c>
      <c r="HU60">
        <v>999.9</v>
      </c>
      <c r="HV60">
        <v>1.8661099999999999</v>
      </c>
      <c r="HW60">
        <v>1.8683000000000001</v>
      </c>
      <c r="HX60">
        <v>1.86538</v>
      </c>
      <c r="HY60">
        <v>1.8625700000000001</v>
      </c>
      <c r="HZ60">
        <v>1.8631599999999999</v>
      </c>
      <c r="IA60">
        <v>1.8643400000000001</v>
      </c>
      <c r="IB60">
        <v>1.86232</v>
      </c>
      <c r="IC60">
        <v>1.8702700000000001</v>
      </c>
      <c r="ID60">
        <v>5</v>
      </c>
      <c r="IE60">
        <v>0</v>
      </c>
      <c r="IF60">
        <v>0</v>
      </c>
      <c r="IG60">
        <v>0</v>
      </c>
      <c r="IH60" t="s">
        <v>434</v>
      </c>
      <c r="II60" t="s">
        <v>435</v>
      </c>
      <c r="IJ60" t="s">
        <v>436</v>
      </c>
      <c r="IK60" t="s">
        <v>436</v>
      </c>
      <c r="IL60" t="s">
        <v>436</v>
      </c>
      <c r="IM60" t="s">
        <v>436</v>
      </c>
      <c r="IN60">
        <v>0</v>
      </c>
      <c r="IO60">
        <v>100</v>
      </c>
      <c r="IP60">
        <v>100</v>
      </c>
      <c r="IQ60">
        <v>-4.2999999999999997E-2</v>
      </c>
      <c r="IR60">
        <v>-7.0000000000000001E-3</v>
      </c>
      <c r="IS60">
        <v>-2.4249999999995001E-2</v>
      </c>
      <c r="IT60">
        <v>0</v>
      </c>
      <c r="IU60">
        <v>0</v>
      </c>
      <c r="IV60">
        <v>0</v>
      </c>
      <c r="IW60">
        <v>-8.9857142857194816E-3</v>
      </c>
      <c r="IX60">
        <v>0</v>
      </c>
      <c r="IY60">
        <v>0</v>
      </c>
      <c r="IZ60">
        <v>0</v>
      </c>
      <c r="JA60">
        <v>-1</v>
      </c>
      <c r="JB60">
        <v>-1</v>
      </c>
      <c r="JC60">
        <v>-1</v>
      </c>
      <c r="JD60">
        <v>-1</v>
      </c>
      <c r="JE60">
        <v>4.7</v>
      </c>
      <c r="JF60">
        <v>4.5999999999999996</v>
      </c>
      <c r="JG60">
        <v>0.158691</v>
      </c>
      <c r="JH60">
        <v>4.99878</v>
      </c>
      <c r="JI60">
        <v>1.3464400000000001</v>
      </c>
      <c r="JJ60">
        <v>2.2595200000000002</v>
      </c>
      <c r="JK60">
        <v>1.4489700000000001</v>
      </c>
      <c r="JL60">
        <v>2.3059099999999999</v>
      </c>
      <c r="JM60">
        <v>32.775799999999997</v>
      </c>
      <c r="JN60">
        <v>23.973700000000001</v>
      </c>
      <c r="JO60">
        <v>2</v>
      </c>
      <c r="JP60">
        <v>267.77199999999999</v>
      </c>
      <c r="JQ60">
        <v>499.92899999999997</v>
      </c>
      <c r="JR60">
        <v>22.000399999999999</v>
      </c>
      <c r="JS60">
        <v>25.546099999999999</v>
      </c>
      <c r="JT60">
        <v>30.0001</v>
      </c>
      <c r="JU60">
        <v>25.436499999999999</v>
      </c>
      <c r="JV60">
        <v>25.5014</v>
      </c>
      <c r="JW60">
        <v>-1</v>
      </c>
      <c r="JX60">
        <v>31.393000000000001</v>
      </c>
      <c r="JY60">
        <v>49.859099999999998</v>
      </c>
      <c r="JZ60">
        <v>22</v>
      </c>
      <c r="KA60">
        <v>400</v>
      </c>
      <c r="KB60">
        <v>14.153600000000001</v>
      </c>
      <c r="KC60">
        <v>102.788</v>
      </c>
      <c r="KD60">
        <v>102.619</v>
      </c>
    </row>
    <row r="61" spans="1:290" x14ac:dyDescent="0.35">
      <c r="A61">
        <v>43</v>
      </c>
      <c r="B61">
        <v>1716923759.0999999</v>
      </c>
      <c r="C61">
        <v>13500.5</v>
      </c>
      <c r="D61" t="s">
        <v>603</v>
      </c>
      <c r="E61" t="s">
        <v>604</v>
      </c>
      <c r="F61">
        <v>15</v>
      </c>
      <c r="G61">
        <v>1716923751.099999</v>
      </c>
      <c r="H61">
        <f t="shared" si="0"/>
        <v>2.4386099781537243E-3</v>
      </c>
      <c r="I61">
        <f t="shared" si="1"/>
        <v>2.4386099781537243</v>
      </c>
      <c r="J61">
        <f t="shared" si="2"/>
        <v>12.640079167607073</v>
      </c>
      <c r="K61">
        <f t="shared" si="3"/>
        <v>403.5761612903226</v>
      </c>
      <c r="L61">
        <f t="shared" si="4"/>
        <v>304.18468772361962</v>
      </c>
      <c r="M61">
        <f t="shared" si="5"/>
        <v>30.632123931651286</v>
      </c>
      <c r="N61">
        <f t="shared" si="6"/>
        <v>40.641082498332885</v>
      </c>
      <c r="O61">
        <f t="shared" si="7"/>
        <v>0.22526865117312644</v>
      </c>
      <c r="P61">
        <f t="shared" si="8"/>
        <v>2.9412907293915707</v>
      </c>
      <c r="Q61">
        <f t="shared" si="9"/>
        <v>0.21610389545043829</v>
      </c>
      <c r="R61">
        <f t="shared" si="10"/>
        <v>0.13585728249436768</v>
      </c>
      <c r="S61">
        <f t="shared" si="11"/>
        <v>77.172901875963419</v>
      </c>
      <c r="T61">
        <f t="shared" si="12"/>
        <v>23.043926846754378</v>
      </c>
      <c r="U61">
        <f t="shared" si="13"/>
        <v>23.043926846754378</v>
      </c>
      <c r="V61">
        <f t="shared" si="14"/>
        <v>2.8272272799850775</v>
      </c>
      <c r="W61">
        <f t="shared" si="15"/>
        <v>60.059850973998167</v>
      </c>
      <c r="X61">
        <f t="shared" si="16"/>
        <v>1.7164945889955807</v>
      </c>
      <c r="Y61">
        <f t="shared" si="17"/>
        <v>2.8579734400917949</v>
      </c>
      <c r="Z61">
        <f t="shared" si="18"/>
        <v>1.1107326909894968</v>
      </c>
      <c r="AA61">
        <f t="shared" si="19"/>
        <v>-107.54270003657923</v>
      </c>
      <c r="AB61">
        <f t="shared" si="20"/>
        <v>28.366116854750516</v>
      </c>
      <c r="AC61">
        <f t="shared" si="21"/>
        <v>2.0018670311796583</v>
      </c>
      <c r="AD61">
        <f t="shared" si="22"/>
        <v>-1.8142746856426584E-3</v>
      </c>
      <c r="AE61">
        <f t="shared" si="23"/>
        <v>12.619977171267902</v>
      </c>
      <c r="AF61">
        <f t="shared" si="24"/>
        <v>2.4395594297486358</v>
      </c>
      <c r="AG61">
        <f t="shared" si="25"/>
        <v>12.640079167607073</v>
      </c>
      <c r="AH61">
        <v>425.92363570873761</v>
      </c>
      <c r="AI61">
        <v>410.5496303030302</v>
      </c>
      <c r="AJ61">
        <v>-1.439094146651157E-4</v>
      </c>
      <c r="AK61">
        <v>67.057659130789133</v>
      </c>
      <c r="AL61">
        <f t="shared" si="26"/>
        <v>2.4386099781537243</v>
      </c>
      <c r="AM61">
        <v>14.1699060743111</v>
      </c>
      <c r="AN61">
        <v>17.044344848484851</v>
      </c>
      <c r="AO61">
        <v>-1.5764152481610671E-5</v>
      </c>
      <c r="AP61">
        <v>78.105214585762383</v>
      </c>
      <c r="AQ61">
        <v>212</v>
      </c>
      <c r="AR61">
        <v>42</v>
      </c>
      <c r="AS61">
        <f t="shared" si="27"/>
        <v>1</v>
      </c>
      <c r="AT61">
        <f t="shared" si="28"/>
        <v>0</v>
      </c>
      <c r="AU61">
        <f t="shared" si="29"/>
        <v>53909.154750417794</v>
      </c>
      <c r="AV61" t="s">
        <v>477</v>
      </c>
      <c r="AW61">
        <v>10178.9</v>
      </c>
      <c r="AX61">
        <v>1410.533076923077</v>
      </c>
      <c r="AY61">
        <v>6595.86</v>
      </c>
      <c r="AZ61">
        <f t="shared" si="30"/>
        <v>0.78614872405977732</v>
      </c>
      <c r="BA61">
        <v>-1.985708394971808</v>
      </c>
      <c r="BB61" t="s">
        <v>605</v>
      </c>
      <c r="BC61">
        <v>10181.700000000001</v>
      </c>
      <c r="BD61">
        <v>1979.4856</v>
      </c>
      <c r="BE61">
        <v>4249.34</v>
      </c>
      <c r="BF61">
        <f t="shared" si="31"/>
        <v>0.5341663411259161</v>
      </c>
      <c r="BG61">
        <v>0.5</v>
      </c>
      <c r="BH61">
        <f t="shared" si="32"/>
        <v>336.58373529282039</v>
      </c>
      <c r="BI61">
        <f t="shared" si="33"/>
        <v>12.640079167607073</v>
      </c>
      <c r="BJ61">
        <f t="shared" si="34"/>
        <v>89.895851181929871</v>
      </c>
      <c r="BK61">
        <f t="shared" si="35"/>
        <v>4.3453637324022125E-2</v>
      </c>
      <c r="BL61">
        <f t="shared" si="36"/>
        <v>0.55220810761200545</v>
      </c>
      <c r="BM61">
        <f t="shared" si="37"/>
        <v>1261.5554755942253</v>
      </c>
      <c r="BN61" t="s">
        <v>431</v>
      </c>
      <c r="BO61">
        <v>0</v>
      </c>
      <c r="BP61">
        <f t="shared" si="38"/>
        <v>1261.5554755942253</v>
      </c>
      <c r="BQ61">
        <f t="shared" si="39"/>
        <v>0.7031173133723766</v>
      </c>
      <c r="BR61">
        <f t="shared" si="40"/>
        <v>0.75971154594939871</v>
      </c>
      <c r="BS61">
        <f t="shared" si="41"/>
        <v>0.43989239633097155</v>
      </c>
      <c r="BT61">
        <f t="shared" si="42"/>
        <v>0.79958040877952785</v>
      </c>
      <c r="BU61">
        <f t="shared" si="43"/>
        <v>0.45253077285387383</v>
      </c>
      <c r="BV61">
        <f t="shared" si="44"/>
        <v>0.48417541439281897</v>
      </c>
      <c r="BW61">
        <f t="shared" si="45"/>
        <v>0.51582458560718103</v>
      </c>
      <c r="DF61">
        <f t="shared" si="46"/>
        <v>399.99635483870969</v>
      </c>
      <c r="DG61">
        <f t="shared" si="47"/>
        <v>336.58373529282039</v>
      </c>
      <c r="DH61">
        <f t="shared" si="48"/>
        <v>0.84146700643944838</v>
      </c>
      <c r="DI61">
        <f t="shared" si="49"/>
        <v>0.19293401287889686</v>
      </c>
      <c r="DJ61">
        <v>1716923751.099999</v>
      </c>
      <c r="DK61">
        <v>403.5761612903226</v>
      </c>
      <c r="DL61">
        <v>419.88958064516129</v>
      </c>
      <c r="DM61">
        <v>17.045222580645159</v>
      </c>
      <c r="DN61">
        <v>14.16976774193548</v>
      </c>
      <c r="DO61">
        <v>403.60616129032258</v>
      </c>
      <c r="DP61">
        <v>17.05422258064516</v>
      </c>
      <c r="DQ61">
        <v>500.36812903225803</v>
      </c>
      <c r="DR61">
        <v>100.6024193548387</v>
      </c>
      <c r="DS61">
        <v>9.996695161290324E-2</v>
      </c>
      <c r="DT61">
        <v>23.222812903225801</v>
      </c>
      <c r="DU61">
        <v>22.479612903225799</v>
      </c>
      <c r="DV61">
        <v>999.90000000000032</v>
      </c>
      <c r="DW61">
        <v>0</v>
      </c>
      <c r="DX61">
        <v>0</v>
      </c>
      <c r="DY61">
        <v>10006.799999999999</v>
      </c>
      <c r="DZ61">
        <v>0</v>
      </c>
      <c r="EA61">
        <v>1.5289399999999999E-3</v>
      </c>
      <c r="EB61">
        <v>-16.325896774193549</v>
      </c>
      <c r="EC61">
        <v>410.56241935483871</v>
      </c>
      <c r="ED61">
        <v>425.92477419354839</v>
      </c>
      <c r="EE61">
        <v>2.8769800000000001</v>
      </c>
      <c r="EF61">
        <v>419.88958064516129</v>
      </c>
      <c r="EG61">
        <v>14.16976774193548</v>
      </c>
      <c r="EH61">
        <v>1.714945161290323</v>
      </c>
      <c r="EI61">
        <v>1.425513870967742</v>
      </c>
      <c r="EJ61">
        <v>15.032374193548391</v>
      </c>
      <c r="EK61">
        <v>12.19178709677419</v>
      </c>
      <c r="EL61">
        <v>399.99635483870969</v>
      </c>
      <c r="EM61">
        <v>0.94998125806451605</v>
      </c>
      <c r="EN61">
        <v>5.0018412903225819E-2</v>
      </c>
      <c r="EO61">
        <v>0</v>
      </c>
      <c r="EP61">
        <v>1979.4787096774189</v>
      </c>
      <c r="EQ61">
        <v>8.9714700000000018</v>
      </c>
      <c r="ER61">
        <v>4381.6348387096768</v>
      </c>
      <c r="ES61">
        <v>3345.7187096774201</v>
      </c>
      <c r="ET61">
        <v>35.457483870967742</v>
      </c>
      <c r="EU61">
        <v>38.046161290322573</v>
      </c>
      <c r="EV61">
        <v>36.624774193548383</v>
      </c>
      <c r="EW61">
        <v>38.354645161290307</v>
      </c>
      <c r="EX61">
        <v>38.140838709677404</v>
      </c>
      <c r="EY61">
        <v>371.46677419354847</v>
      </c>
      <c r="EZ61">
        <v>19.559999999999992</v>
      </c>
      <c r="FA61">
        <v>0</v>
      </c>
      <c r="FB61">
        <v>299.19999980926508</v>
      </c>
      <c r="FC61">
        <v>0</v>
      </c>
      <c r="FD61">
        <v>1979.4856</v>
      </c>
      <c r="FE61">
        <v>2.573846150163742</v>
      </c>
      <c r="FF61">
        <v>0.27076933215995469</v>
      </c>
      <c r="FG61">
        <v>4381.7107999999998</v>
      </c>
      <c r="FH61">
        <v>15</v>
      </c>
      <c r="FI61">
        <v>1716923782.0999999</v>
      </c>
      <c r="FJ61" t="s">
        <v>606</v>
      </c>
      <c r="FK61">
        <v>1716923777.5999999</v>
      </c>
      <c r="FL61">
        <v>1716923782.0999999</v>
      </c>
      <c r="FM61">
        <v>44</v>
      </c>
      <c r="FN61">
        <v>1.2999999999999999E-2</v>
      </c>
      <c r="FO61">
        <v>-2E-3</v>
      </c>
      <c r="FP61">
        <v>-0.03</v>
      </c>
      <c r="FQ61">
        <v>-8.9999999999999993E-3</v>
      </c>
      <c r="FR61">
        <v>420</v>
      </c>
      <c r="FS61">
        <v>14</v>
      </c>
      <c r="FT61">
        <v>0.09</v>
      </c>
      <c r="FU61">
        <v>0.06</v>
      </c>
      <c r="FV61">
        <v>-16.32436829268293</v>
      </c>
      <c r="FW61">
        <v>5.1140069686401828E-2</v>
      </c>
      <c r="FX61">
        <v>2.7553773934992649E-2</v>
      </c>
      <c r="FY61">
        <v>1</v>
      </c>
      <c r="FZ61">
        <v>403.56471928110773</v>
      </c>
      <c r="GA61">
        <v>0.1082804479835513</v>
      </c>
      <c r="GB61">
        <v>2.5116995297182799E-2</v>
      </c>
      <c r="GC61">
        <v>1</v>
      </c>
      <c r="GD61">
        <v>2.8774739024390241</v>
      </c>
      <c r="GE61">
        <v>-3.8554703832710908E-3</v>
      </c>
      <c r="GF61">
        <v>1.673554531818324E-3</v>
      </c>
      <c r="GG61">
        <v>1</v>
      </c>
      <c r="GH61">
        <v>3</v>
      </c>
      <c r="GI61">
        <v>3</v>
      </c>
      <c r="GJ61" t="s">
        <v>433</v>
      </c>
      <c r="GK61">
        <v>2.9718100000000001</v>
      </c>
      <c r="GL61">
        <v>2.7392799999999999</v>
      </c>
      <c r="GM61">
        <v>0.101243</v>
      </c>
      <c r="GN61">
        <v>0.103954</v>
      </c>
      <c r="GO61">
        <v>8.5545899999999994E-2</v>
      </c>
      <c r="GP61">
        <v>7.4784799999999998E-2</v>
      </c>
      <c r="GQ61">
        <v>25971.7</v>
      </c>
      <c r="GR61">
        <v>29201.3</v>
      </c>
      <c r="GS61">
        <v>27576.7</v>
      </c>
      <c r="GT61">
        <v>31294.7</v>
      </c>
      <c r="GU61">
        <v>34234.5</v>
      </c>
      <c r="GV61">
        <v>38955</v>
      </c>
      <c r="GW61">
        <v>41692</v>
      </c>
      <c r="GX61">
        <v>46441</v>
      </c>
      <c r="GY61">
        <v>1.4981199999999999</v>
      </c>
      <c r="GZ61">
        <v>1.9599299999999999</v>
      </c>
      <c r="HA61">
        <v>4.8227600000000002E-2</v>
      </c>
      <c r="HB61">
        <v>0</v>
      </c>
      <c r="HC61">
        <v>21.6859</v>
      </c>
      <c r="HD61">
        <v>999.9</v>
      </c>
      <c r="HE61">
        <v>45.2</v>
      </c>
      <c r="HF61">
        <v>28.1</v>
      </c>
      <c r="HG61">
        <v>17.1495</v>
      </c>
      <c r="HH61">
        <v>63.3155</v>
      </c>
      <c r="HI61">
        <v>35.204300000000003</v>
      </c>
      <c r="HJ61">
        <v>1</v>
      </c>
      <c r="HK61">
        <v>-0.12154</v>
      </c>
      <c r="HL61">
        <v>0.31712400000000002</v>
      </c>
      <c r="HM61">
        <v>20.168700000000001</v>
      </c>
      <c r="HN61">
        <v>5.2406499999999996</v>
      </c>
      <c r="HO61">
        <v>11.9261</v>
      </c>
      <c r="HP61">
        <v>4.9973000000000001</v>
      </c>
      <c r="HQ61">
        <v>3.2970000000000002</v>
      </c>
      <c r="HR61">
        <v>9999</v>
      </c>
      <c r="HS61">
        <v>9999</v>
      </c>
      <c r="HT61">
        <v>9999</v>
      </c>
      <c r="HU61">
        <v>999.9</v>
      </c>
      <c r="HV61">
        <v>1.8661399999999999</v>
      </c>
      <c r="HW61">
        <v>1.86829</v>
      </c>
      <c r="HX61">
        <v>1.8653900000000001</v>
      </c>
      <c r="HY61">
        <v>1.8626199999999999</v>
      </c>
      <c r="HZ61">
        <v>1.86321</v>
      </c>
      <c r="IA61">
        <v>1.86439</v>
      </c>
      <c r="IB61">
        <v>1.8623400000000001</v>
      </c>
      <c r="IC61">
        <v>1.8702700000000001</v>
      </c>
      <c r="ID61">
        <v>5</v>
      </c>
      <c r="IE61">
        <v>0</v>
      </c>
      <c r="IF61">
        <v>0</v>
      </c>
      <c r="IG61">
        <v>0</v>
      </c>
      <c r="IH61" t="s">
        <v>434</v>
      </c>
      <c r="II61" t="s">
        <v>435</v>
      </c>
      <c r="IJ61" t="s">
        <v>436</v>
      </c>
      <c r="IK61" t="s">
        <v>436</v>
      </c>
      <c r="IL61" t="s">
        <v>436</v>
      </c>
      <c r="IM61" t="s">
        <v>436</v>
      </c>
      <c r="IN61">
        <v>0</v>
      </c>
      <c r="IO61">
        <v>100</v>
      </c>
      <c r="IP61">
        <v>100</v>
      </c>
      <c r="IQ61">
        <v>-0.03</v>
      </c>
      <c r="IR61">
        <v>-8.9999999999999993E-3</v>
      </c>
      <c r="IS61">
        <v>-4.250000000001819E-2</v>
      </c>
      <c r="IT61">
        <v>0</v>
      </c>
      <c r="IU61">
        <v>0</v>
      </c>
      <c r="IV61">
        <v>0</v>
      </c>
      <c r="IW61">
        <v>-7.4800000000010414E-3</v>
      </c>
      <c r="IX61">
        <v>0</v>
      </c>
      <c r="IY61">
        <v>0</v>
      </c>
      <c r="IZ61">
        <v>0</v>
      </c>
      <c r="JA61">
        <v>-1</v>
      </c>
      <c r="JB61">
        <v>-1</v>
      </c>
      <c r="JC61">
        <v>-1</v>
      </c>
      <c r="JD61">
        <v>-1</v>
      </c>
      <c r="JE61">
        <v>4.7</v>
      </c>
      <c r="JF61">
        <v>4.5999999999999996</v>
      </c>
      <c r="JG61">
        <v>0.158691</v>
      </c>
      <c r="JH61">
        <v>4.99878</v>
      </c>
      <c r="JI61">
        <v>1.3476600000000001</v>
      </c>
      <c r="JJ61">
        <v>2.2595200000000002</v>
      </c>
      <c r="JK61">
        <v>1.4489700000000001</v>
      </c>
      <c r="JL61">
        <v>2.4230999999999998</v>
      </c>
      <c r="JM61">
        <v>32.798000000000002</v>
      </c>
      <c r="JN61">
        <v>23.982399999999998</v>
      </c>
      <c r="JO61">
        <v>2</v>
      </c>
      <c r="JP61">
        <v>267.60599999999999</v>
      </c>
      <c r="JQ61">
        <v>499.721</v>
      </c>
      <c r="JR61">
        <v>22.000299999999999</v>
      </c>
      <c r="JS61">
        <v>25.559000000000001</v>
      </c>
      <c r="JT61">
        <v>30</v>
      </c>
      <c r="JU61">
        <v>25.447199999999999</v>
      </c>
      <c r="JV61">
        <v>25.511500000000002</v>
      </c>
      <c r="JW61">
        <v>-1</v>
      </c>
      <c r="JX61">
        <v>31.524699999999999</v>
      </c>
      <c r="JY61">
        <v>49.9955</v>
      </c>
      <c r="JZ61">
        <v>22</v>
      </c>
      <c r="KA61">
        <v>400</v>
      </c>
      <c r="KB61">
        <v>14.1654</v>
      </c>
      <c r="KC61">
        <v>102.78400000000001</v>
      </c>
      <c r="KD61">
        <v>102.62</v>
      </c>
    </row>
    <row r="62" spans="1:290" x14ac:dyDescent="0.35">
      <c r="A62">
        <v>44</v>
      </c>
      <c r="B62">
        <v>1716924059.0999999</v>
      </c>
      <c r="C62">
        <v>13800.5</v>
      </c>
      <c r="D62" t="s">
        <v>607</v>
      </c>
      <c r="E62" t="s">
        <v>608</v>
      </c>
      <c r="F62">
        <v>15</v>
      </c>
      <c r="G62">
        <v>1716924051.099999</v>
      </c>
      <c r="H62">
        <f t="shared" si="0"/>
        <v>2.417876508968392E-3</v>
      </c>
      <c r="I62">
        <f t="shared" si="1"/>
        <v>2.417876508968392</v>
      </c>
      <c r="J62">
        <f t="shared" si="2"/>
        <v>12.672117196273078</v>
      </c>
      <c r="K62">
        <f t="shared" si="3"/>
        <v>407.11180645161289</v>
      </c>
      <c r="L62">
        <f t="shared" si="4"/>
        <v>306.72006345005849</v>
      </c>
      <c r="M62">
        <f t="shared" si="5"/>
        <v>30.887369657482953</v>
      </c>
      <c r="N62">
        <f t="shared" si="6"/>
        <v>40.997033961047265</v>
      </c>
      <c r="O62">
        <f t="shared" si="7"/>
        <v>0.2234951097320238</v>
      </c>
      <c r="P62">
        <f t="shared" si="8"/>
        <v>2.9400419780417133</v>
      </c>
      <c r="Q62">
        <f t="shared" si="9"/>
        <v>0.21446731968700145</v>
      </c>
      <c r="R62">
        <f t="shared" si="10"/>
        <v>0.13482279962862709</v>
      </c>
      <c r="S62">
        <f t="shared" si="11"/>
        <v>77.170071580468274</v>
      </c>
      <c r="T62">
        <f t="shared" si="12"/>
        <v>23.040935793023767</v>
      </c>
      <c r="U62">
        <f t="shared" si="13"/>
        <v>23.040935793023767</v>
      </c>
      <c r="V62">
        <f t="shared" si="14"/>
        <v>2.8267156599501084</v>
      </c>
      <c r="W62">
        <f t="shared" si="15"/>
        <v>60.108533756599527</v>
      </c>
      <c r="X62">
        <f t="shared" si="16"/>
        <v>1.7170255718667828</v>
      </c>
      <c r="Y62">
        <f t="shared" si="17"/>
        <v>2.856542099029765</v>
      </c>
      <c r="Z62">
        <f t="shared" si="18"/>
        <v>1.1096900880833256</v>
      </c>
      <c r="AA62">
        <f t="shared" si="19"/>
        <v>-106.62835404550609</v>
      </c>
      <c r="AB62">
        <f t="shared" si="20"/>
        <v>27.514120876841737</v>
      </c>
      <c r="AC62">
        <f t="shared" si="21"/>
        <v>1.9424532877315153</v>
      </c>
      <c r="AD62">
        <f t="shared" si="22"/>
        <v>-1.7083004645641608E-3</v>
      </c>
      <c r="AE62">
        <f t="shared" si="23"/>
        <v>12.699807123915233</v>
      </c>
      <c r="AF62">
        <f t="shared" si="24"/>
        <v>2.422238942164912</v>
      </c>
      <c r="AG62">
        <f t="shared" si="25"/>
        <v>12.672117196273078</v>
      </c>
      <c r="AH62">
        <v>429.64895880875667</v>
      </c>
      <c r="AI62">
        <v>414.23558181818157</v>
      </c>
      <c r="AJ62">
        <v>-1.329407777555729E-4</v>
      </c>
      <c r="AK62">
        <v>67.06068774156509</v>
      </c>
      <c r="AL62">
        <f t="shared" si="26"/>
        <v>2.417876508968392</v>
      </c>
      <c r="AM62">
        <v>14.195523216143791</v>
      </c>
      <c r="AN62">
        <v>17.04545151515152</v>
      </c>
      <c r="AO62">
        <v>-6.6690463827077163E-6</v>
      </c>
      <c r="AP62">
        <v>78.120099701754754</v>
      </c>
      <c r="AQ62">
        <v>211</v>
      </c>
      <c r="AR62">
        <v>42</v>
      </c>
      <c r="AS62">
        <f t="shared" si="27"/>
        <v>1</v>
      </c>
      <c r="AT62">
        <f t="shared" si="28"/>
        <v>0</v>
      </c>
      <c r="AU62">
        <f t="shared" si="29"/>
        <v>53873.938988699701</v>
      </c>
      <c r="AV62" t="s">
        <v>477</v>
      </c>
      <c r="AW62">
        <v>10178.9</v>
      </c>
      <c r="AX62">
        <v>1410.533076923077</v>
      </c>
      <c r="AY62">
        <v>6595.86</v>
      </c>
      <c r="AZ62">
        <f t="shared" si="30"/>
        <v>0.78614872405977732</v>
      </c>
      <c r="BA62">
        <v>-1.985708394971808</v>
      </c>
      <c r="BB62" t="s">
        <v>609</v>
      </c>
      <c r="BC62">
        <v>10178.6</v>
      </c>
      <c r="BD62">
        <v>1985.988846153846</v>
      </c>
      <c r="BE62">
        <v>4243.26</v>
      </c>
      <c r="BF62">
        <f t="shared" si="31"/>
        <v>0.53196626033902095</v>
      </c>
      <c r="BG62">
        <v>0.5</v>
      </c>
      <c r="BH62">
        <f t="shared" si="32"/>
        <v>336.5724188547502</v>
      </c>
      <c r="BI62">
        <f t="shared" si="33"/>
        <v>12.672117196273078</v>
      </c>
      <c r="BJ62">
        <f t="shared" si="34"/>
        <v>89.522585495710018</v>
      </c>
      <c r="BK62">
        <f t="shared" si="35"/>
        <v>4.3550287457067474E-2</v>
      </c>
      <c r="BL62">
        <f t="shared" si="36"/>
        <v>0.55443220542695926</v>
      </c>
      <c r="BM62">
        <f t="shared" si="37"/>
        <v>1261.019048809997</v>
      </c>
      <c r="BN62" t="s">
        <v>431</v>
      </c>
      <c r="BO62">
        <v>0</v>
      </c>
      <c r="BP62">
        <f t="shared" si="38"/>
        <v>1261.019048809997</v>
      </c>
      <c r="BQ62">
        <f t="shared" si="39"/>
        <v>0.70281834042457991</v>
      </c>
      <c r="BR62">
        <f t="shared" si="40"/>
        <v>0.75690435172430848</v>
      </c>
      <c r="BS62">
        <f t="shared" si="41"/>
        <v>0.44098784228519927</v>
      </c>
      <c r="BT62">
        <f t="shared" si="42"/>
        <v>0.79685448514546342</v>
      </c>
      <c r="BU62">
        <f t="shared" si="43"/>
        <v>0.45370331223088811</v>
      </c>
      <c r="BV62">
        <f t="shared" si="44"/>
        <v>0.48060229920223635</v>
      </c>
      <c r="BW62">
        <f t="shared" si="45"/>
        <v>0.51939770079776371</v>
      </c>
      <c r="DF62">
        <f t="shared" si="46"/>
        <v>399.98306451612899</v>
      </c>
      <c r="DG62">
        <f t="shared" si="47"/>
        <v>336.5724188547502</v>
      </c>
      <c r="DH62">
        <f t="shared" si="48"/>
        <v>0.84146667375007878</v>
      </c>
      <c r="DI62">
        <f t="shared" si="49"/>
        <v>0.19293334750015761</v>
      </c>
      <c r="DJ62">
        <v>1716924051.099999</v>
      </c>
      <c r="DK62">
        <v>407.11180645161289</v>
      </c>
      <c r="DL62">
        <v>423.5227741935484</v>
      </c>
      <c r="DM62">
        <v>17.05053548387097</v>
      </c>
      <c r="DN62">
        <v>14.195522580645161</v>
      </c>
      <c r="DO62">
        <v>407.12580645161302</v>
      </c>
      <c r="DP62">
        <v>17.05653548387097</v>
      </c>
      <c r="DQ62">
        <v>500.37009677419348</v>
      </c>
      <c r="DR62">
        <v>100.6021612903226</v>
      </c>
      <c r="DS62">
        <v>9.9988122580645142E-2</v>
      </c>
      <c r="DT62">
        <v>23.214522580645159</v>
      </c>
      <c r="DU62">
        <v>22.486448387096779</v>
      </c>
      <c r="DV62">
        <v>999.90000000000032</v>
      </c>
      <c r="DW62">
        <v>0</v>
      </c>
      <c r="DX62">
        <v>0</v>
      </c>
      <c r="DY62">
        <v>9999.7190322580664</v>
      </c>
      <c r="DZ62">
        <v>0</v>
      </c>
      <c r="EA62">
        <v>1.5289399999999999E-3</v>
      </c>
      <c r="EB62">
        <v>-16.42655483870967</v>
      </c>
      <c r="EC62">
        <v>414.1564193548387</v>
      </c>
      <c r="ED62">
        <v>429.62148387096772</v>
      </c>
      <c r="EE62">
        <v>2.851721290322581</v>
      </c>
      <c r="EF62">
        <v>423.5227741935484</v>
      </c>
      <c r="EG62">
        <v>14.195522580645161</v>
      </c>
      <c r="EH62">
        <v>1.7149906451612911</v>
      </c>
      <c r="EI62">
        <v>1.428101612903226</v>
      </c>
      <c r="EJ62">
        <v>15.03279354838709</v>
      </c>
      <c r="EK62">
        <v>12.219361290322579</v>
      </c>
      <c r="EL62">
        <v>399.98306451612899</v>
      </c>
      <c r="EM62">
        <v>0.94998999999999989</v>
      </c>
      <c r="EN62">
        <v>5.0009629032258071E-2</v>
      </c>
      <c r="EO62">
        <v>0</v>
      </c>
      <c r="EP62">
        <v>1985.971935483871</v>
      </c>
      <c r="EQ62">
        <v>8.9714700000000018</v>
      </c>
      <c r="ER62">
        <v>4392.3674193548404</v>
      </c>
      <c r="ES62">
        <v>3345.6135483870962</v>
      </c>
      <c r="ET62">
        <v>35.203258064516127</v>
      </c>
      <c r="EU62">
        <v>37.895032258064511</v>
      </c>
      <c r="EV62">
        <v>36.398999999999987</v>
      </c>
      <c r="EW62">
        <v>38.108645161290319</v>
      </c>
      <c r="EX62">
        <v>38.04016129032258</v>
      </c>
      <c r="EY62">
        <v>371.45709677419359</v>
      </c>
      <c r="EZ62">
        <v>19.554838709677409</v>
      </c>
      <c r="FA62">
        <v>0</v>
      </c>
      <c r="FB62">
        <v>299.59999990463263</v>
      </c>
      <c r="FC62">
        <v>0</v>
      </c>
      <c r="FD62">
        <v>1985.988846153846</v>
      </c>
      <c r="FE62">
        <v>0.56854700820388959</v>
      </c>
      <c r="FF62">
        <v>10.96068369232921</v>
      </c>
      <c r="FG62">
        <v>4392.4061538461538</v>
      </c>
      <c r="FH62">
        <v>15</v>
      </c>
      <c r="FI62">
        <v>1716924088.0999999</v>
      </c>
      <c r="FJ62" t="s">
        <v>610</v>
      </c>
      <c r="FK62">
        <v>1716924077.0999999</v>
      </c>
      <c r="FL62">
        <v>1716924088.0999999</v>
      </c>
      <c r="FM62">
        <v>45</v>
      </c>
      <c r="FN62">
        <v>1.6E-2</v>
      </c>
      <c r="FO62">
        <v>3.0000000000000001E-3</v>
      </c>
      <c r="FP62">
        <v>-1.4E-2</v>
      </c>
      <c r="FQ62">
        <v>-6.0000000000000001E-3</v>
      </c>
      <c r="FR62">
        <v>424</v>
      </c>
      <c r="FS62">
        <v>14</v>
      </c>
      <c r="FT62">
        <v>0.11</v>
      </c>
      <c r="FU62">
        <v>0.03</v>
      </c>
      <c r="FV62">
        <v>-16.41226341463415</v>
      </c>
      <c r="FW62">
        <v>-1.692125435542462E-2</v>
      </c>
      <c r="FX62">
        <v>4.4987698893752107E-2</v>
      </c>
      <c r="FY62">
        <v>1</v>
      </c>
      <c r="FZ62">
        <v>407.09345256907528</v>
      </c>
      <c r="GA62">
        <v>0.92097027498942319</v>
      </c>
      <c r="GB62">
        <v>6.789687446710424E-2</v>
      </c>
      <c r="GC62">
        <v>1</v>
      </c>
      <c r="GD62">
        <v>2.8519082926829271</v>
      </c>
      <c r="GE62">
        <v>-1.281365853658592E-2</v>
      </c>
      <c r="GF62">
        <v>2.106203268210264E-3</v>
      </c>
      <c r="GG62">
        <v>1</v>
      </c>
      <c r="GH62">
        <v>3</v>
      </c>
      <c r="GI62">
        <v>3</v>
      </c>
      <c r="GJ62" t="s">
        <v>433</v>
      </c>
      <c r="GK62">
        <v>2.9713400000000001</v>
      </c>
      <c r="GL62">
        <v>2.7391999999999999</v>
      </c>
      <c r="GM62">
        <v>0.101937</v>
      </c>
      <c r="GN62">
        <v>0.10465000000000001</v>
      </c>
      <c r="GO62">
        <v>8.5554099999999994E-2</v>
      </c>
      <c r="GP62">
        <v>7.48886E-2</v>
      </c>
      <c r="GQ62">
        <v>25950.3</v>
      </c>
      <c r="GR62">
        <v>29176.9</v>
      </c>
      <c r="GS62">
        <v>27575.3</v>
      </c>
      <c r="GT62">
        <v>31292.799999999999</v>
      </c>
      <c r="GU62">
        <v>34232.6</v>
      </c>
      <c r="GV62">
        <v>38949</v>
      </c>
      <c r="GW62">
        <v>41690.1</v>
      </c>
      <c r="GX62">
        <v>46439</v>
      </c>
      <c r="GY62">
        <v>1.4985200000000001</v>
      </c>
      <c r="GZ62">
        <v>1.95987</v>
      </c>
      <c r="HA62">
        <v>4.6961000000000003E-2</v>
      </c>
      <c r="HB62">
        <v>0</v>
      </c>
      <c r="HC62">
        <v>21.701599999999999</v>
      </c>
      <c r="HD62">
        <v>999.9</v>
      </c>
      <c r="HE62">
        <v>45.2</v>
      </c>
      <c r="HF62">
        <v>28.1</v>
      </c>
      <c r="HG62">
        <v>17.148700000000002</v>
      </c>
      <c r="HH62">
        <v>63.525599999999997</v>
      </c>
      <c r="HI62">
        <v>36.041699999999999</v>
      </c>
      <c r="HJ62">
        <v>1</v>
      </c>
      <c r="HK62">
        <v>-0.12063</v>
      </c>
      <c r="HL62">
        <v>0.33369300000000002</v>
      </c>
      <c r="HM62">
        <v>20.170400000000001</v>
      </c>
      <c r="HN62">
        <v>5.2408000000000001</v>
      </c>
      <c r="HO62">
        <v>11.9261</v>
      </c>
      <c r="HP62">
        <v>4.9970499999999998</v>
      </c>
      <c r="HQ62">
        <v>3.29698</v>
      </c>
      <c r="HR62">
        <v>9999</v>
      </c>
      <c r="HS62">
        <v>9999</v>
      </c>
      <c r="HT62">
        <v>9999</v>
      </c>
      <c r="HU62">
        <v>999.9</v>
      </c>
      <c r="HV62">
        <v>1.86615</v>
      </c>
      <c r="HW62">
        <v>1.86829</v>
      </c>
      <c r="HX62">
        <v>1.8653900000000001</v>
      </c>
      <c r="HY62">
        <v>1.8626400000000001</v>
      </c>
      <c r="HZ62">
        <v>1.86324</v>
      </c>
      <c r="IA62">
        <v>1.86443</v>
      </c>
      <c r="IB62">
        <v>1.8623499999999999</v>
      </c>
      <c r="IC62">
        <v>1.8702700000000001</v>
      </c>
      <c r="ID62">
        <v>5</v>
      </c>
      <c r="IE62">
        <v>0</v>
      </c>
      <c r="IF62">
        <v>0</v>
      </c>
      <c r="IG62">
        <v>0</v>
      </c>
      <c r="IH62" t="s">
        <v>434</v>
      </c>
      <c r="II62" t="s">
        <v>435</v>
      </c>
      <c r="IJ62" t="s">
        <v>436</v>
      </c>
      <c r="IK62" t="s">
        <v>436</v>
      </c>
      <c r="IL62" t="s">
        <v>436</v>
      </c>
      <c r="IM62" t="s">
        <v>436</v>
      </c>
      <c r="IN62">
        <v>0</v>
      </c>
      <c r="IO62">
        <v>100</v>
      </c>
      <c r="IP62">
        <v>100</v>
      </c>
      <c r="IQ62">
        <v>-1.4E-2</v>
      </c>
      <c r="IR62">
        <v>-6.0000000000000001E-3</v>
      </c>
      <c r="IS62">
        <v>-2.9619047619007691E-2</v>
      </c>
      <c r="IT62">
        <v>0</v>
      </c>
      <c r="IU62">
        <v>0</v>
      </c>
      <c r="IV62">
        <v>0</v>
      </c>
      <c r="IW62">
        <v>-9.2799999999986227E-3</v>
      </c>
      <c r="IX62">
        <v>0</v>
      </c>
      <c r="IY62">
        <v>0</v>
      </c>
      <c r="IZ62">
        <v>0</v>
      </c>
      <c r="JA62">
        <v>-1</v>
      </c>
      <c r="JB62">
        <v>-1</v>
      </c>
      <c r="JC62">
        <v>-1</v>
      </c>
      <c r="JD62">
        <v>-1</v>
      </c>
      <c r="JE62">
        <v>4.7</v>
      </c>
      <c r="JF62">
        <v>4.5999999999999996</v>
      </c>
      <c r="JG62">
        <v>0.158691</v>
      </c>
      <c r="JH62">
        <v>4.99878</v>
      </c>
      <c r="JI62">
        <v>1.3464400000000001</v>
      </c>
      <c r="JJ62">
        <v>2.2595200000000002</v>
      </c>
      <c r="JK62">
        <v>1.4489700000000001</v>
      </c>
      <c r="JL62">
        <v>2.3547400000000001</v>
      </c>
      <c r="JM62">
        <v>32.798000000000002</v>
      </c>
      <c r="JN62">
        <v>23.982399999999998</v>
      </c>
      <c r="JO62">
        <v>2</v>
      </c>
      <c r="JP62">
        <v>267.798</v>
      </c>
      <c r="JQ62">
        <v>499.78399999999999</v>
      </c>
      <c r="JR62">
        <v>21.9998</v>
      </c>
      <c r="JS62">
        <v>25.5703</v>
      </c>
      <c r="JT62">
        <v>30</v>
      </c>
      <c r="JU62">
        <v>25.457899999999999</v>
      </c>
      <c r="JV62">
        <v>25.522200000000002</v>
      </c>
      <c r="JW62">
        <v>-1</v>
      </c>
      <c r="JX62">
        <v>31.47</v>
      </c>
      <c r="JY62">
        <v>50.228900000000003</v>
      </c>
      <c r="JZ62">
        <v>22</v>
      </c>
      <c r="KA62">
        <v>400</v>
      </c>
      <c r="KB62">
        <v>14.1896</v>
      </c>
      <c r="KC62">
        <v>102.779</v>
      </c>
      <c r="KD62">
        <v>102.61499999999999</v>
      </c>
    </row>
    <row r="63" spans="1:290" x14ac:dyDescent="0.35">
      <c r="A63">
        <v>45</v>
      </c>
      <c r="B63">
        <v>1716924659</v>
      </c>
      <c r="C63">
        <v>14400.400000095369</v>
      </c>
      <c r="D63" t="s">
        <v>611</v>
      </c>
      <c r="E63" t="s">
        <v>612</v>
      </c>
      <c r="F63">
        <v>15</v>
      </c>
      <c r="G63">
        <v>1716924651.25</v>
      </c>
      <c r="H63">
        <f t="shared" si="0"/>
        <v>2.3624185604353334E-3</v>
      </c>
      <c r="I63">
        <f t="shared" si="1"/>
        <v>2.3624185604353332</v>
      </c>
      <c r="J63">
        <f t="shared" si="2"/>
        <v>12.689501187370491</v>
      </c>
      <c r="K63">
        <f t="shared" si="3"/>
        <v>413.42883333333339</v>
      </c>
      <c r="L63">
        <f t="shared" si="4"/>
        <v>310.86579447735556</v>
      </c>
      <c r="M63">
        <f t="shared" si="5"/>
        <v>31.302184697008645</v>
      </c>
      <c r="N63">
        <f t="shared" si="6"/>
        <v>41.629622589472405</v>
      </c>
      <c r="O63">
        <f t="shared" si="7"/>
        <v>0.21876127434242701</v>
      </c>
      <c r="P63">
        <f t="shared" si="8"/>
        <v>2.9409154444387213</v>
      </c>
      <c r="Q63">
        <f t="shared" si="9"/>
        <v>0.21010636459492385</v>
      </c>
      <c r="R63">
        <f t="shared" si="10"/>
        <v>0.13206555572492976</v>
      </c>
      <c r="S63">
        <f t="shared" si="11"/>
        <v>77.168727465081062</v>
      </c>
      <c r="T63">
        <f t="shared" si="12"/>
        <v>22.971262089569251</v>
      </c>
      <c r="U63">
        <f t="shared" si="13"/>
        <v>22.971262089569251</v>
      </c>
      <c r="V63">
        <f t="shared" si="14"/>
        <v>2.8148208608285898</v>
      </c>
      <c r="W63">
        <f t="shared" si="15"/>
        <v>60.099400765115398</v>
      </c>
      <c r="X63">
        <f t="shared" si="16"/>
        <v>1.7080582091566283</v>
      </c>
      <c r="Y63">
        <f t="shared" si="17"/>
        <v>2.8420553073934607</v>
      </c>
      <c r="Z63">
        <f t="shared" si="18"/>
        <v>1.1067626516719615</v>
      </c>
      <c r="AA63">
        <f t="shared" si="19"/>
        <v>-104.1826585151982</v>
      </c>
      <c r="AB63">
        <f t="shared" si="20"/>
        <v>25.233002009540201</v>
      </c>
      <c r="AC63">
        <f t="shared" si="21"/>
        <v>1.7794938809776353</v>
      </c>
      <c r="AD63">
        <f t="shared" si="22"/>
        <v>-1.4351595992962984E-3</v>
      </c>
      <c r="AE63">
        <f t="shared" si="23"/>
        <v>12.694044345717415</v>
      </c>
      <c r="AF63">
        <f t="shared" si="24"/>
        <v>2.3653712667848299</v>
      </c>
      <c r="AG63">
        <f t="shared" si="25"/>
        <v>12.689501187370491</v>
      </c>
      <c r="AH63">
        <v>436.04672903835097</v>
      </c>
      <c r="AI63">
        <v>420.60950909090911</v>
      </c>
      <c r="AJ63">
        <v>4.7329841499916652E-4</v>
      </c>
      <c r="AK63">
        <v>67.060514106898566</v>
      </c>
      <c r="AL63">
        <f t="shared" si="26"/>
        <v>2.3624185604353332</v>
      </c>
      <c r="AM63">
        <v>14.173598398817109</v>
      </c>
      <c r="AN63">
        <v>16.958322424242422</v>
      </c>
      <c r="AO63">
        <v>-1.798246162662857E-6</v>
      </c>
      <c r="AP63">
        <v>78.119255241029052</v>
      </c>
      <c r="AQ63">
        <v>210</v>
      </c>
      <c r="AR63">
        <v>42</v>
      </c>
      <c r="AS63">
        <f t="shared" si="27"/>
        <v>1</v>
      </c>
      <c r="AT63">
        <f t="shared" si="28"/>
        <v>0</v>
      </c>
      <c r="AU63">
        <f t="shared" si="29"/>
        <v>53914.741743452541</v>
      </c>
      <c r="AV63" t="s">
        <v>477</v>
      </c>
      <c r="AW63">
        <v>10178.9</v>
      </c>
      <c r="AX63">
        <v>1410.533076923077</v>
      </c>
      <c r="AY63">
        <v>6595.86</v>
      </c>
      <c r="AZ63">
        <f t="shared" si="30"/>
        <v>0.78614872405977732</v>
      </c>
      <c r="BA63">
        <v>-1.985708394971808</v>
      </c>
      <c r="BB63" t="s">
        <v>613</v>
      </c>
      <c r="BC63">
        <v>10172.299999999999</v>
      </c>
      <c r="BD63">
        <v>1989.1642307692309</v>
      </c>
      <c r="BE63">
        <v>4220.8100000000004</v>
      </c>
      <c r="BF63">
        <f t="shared" si="31"/>
        <v>0.52872452662658809</v>
      </c>
      <c r="BG63">
        <v>0.5</v>
      </c>
      <c r="BH63">
        <f t="shared" si="32"/>
        <v>336.56623539920724</v>
      </c>
      <c r="BI63">
        <f t="shared" si="33"/>
        <v>12.689501187370491</v>
      </c>
      <c r="BJ63">
        <f t="shared" si="34"/>
        <v>88.975411744969335</v>
      </c>
      <c r="BK63">
        <f t="shared" si="35"/>
        <v>4.3602738595972849E-2</v>
      </c>
      <c r="BL63">
        <f t="shared" si="36"/>
        <v>0.5627000504642472</v>
      </c>
      <c r="BM63">
        <f t="shared" si="37"/>
        <v>1259.0289334264307</v>
      </c>
      <c r="BN63" t="s">
        <v>431</v>
      </c>
      <c r="BO63">
        <v>0</v>
      </c>
      <c r="BP63">
        <f t="shared" si="38"/>
        <v>1259.0289334264307</v>
      </c>
      <c r="BQ63">
        <f t="shared" si="39"/>
        <v>0.70170916638597081</v>
      </c>
      <c r="BR63">
        <f t="shared" si="40"/>
        <v>0.75348100317641631</v>
      </c>
      <c r="BS63">
        <f t="shared" si="41"/>
        <v>0.44503001319936175</v>
      </c>
      <c r="BT63">
        <f t="shared" si="42"/>
        <v>0.79410173100926262</v>
      </c>
      <c r="BU63">
        <f t="shared" si="43"/>
        <v>0.4580328367397648</v>
      </c>
      <c r="BV63">
        <f t="shared" si="44"/>
        <v>0.47691104088445518</v>
      </c>
      <c r="BW63">
        <f t="shared" si="45"/>
        <v>0.52308895911554476</v>
      </c>
      <c r="DF63">
        <f t="shared" si="46"/>
        <v>399.97566666666671</v>
      </c>
      <c r="DG63">
        <f t="shared" si="47"/>
        <v>336.56623539920724</v>
      </c>
      <c r="DH63">
        <f t="shared" si="48"/>
        <v>0.84146677772699641</v>
      </c>
      <c r="DI63">
        <f t="shared" si="49"/>
        <v>0.19293355545399277</v>
      </c>
      <c r="DJ63">
        <v>1716924651.25</v>
      </c>
      <c r="DK63">
        <v>413.42883333333339</v>
      </c>
      <c r="DL63">
        <v>429.82273333333342</v>
      </c>
      <c r="DM63">
        <v>16.962933333333329</v>
      </c>
      <c r="DN63">
        <v>14.17475333333333</v>
      </c>
      <c r="DO63">
        <v>413.41683333333339</v>
      </c>
      <c r="DP63">
        <v>16.97293333333333</v>
      </c>
      <c r="DQ63">
        <v>500.37966666666659</v>
      </c>
      <c r="DR63">
        <v>100.5935333333333</v>
      </c>
      <c r="DS63">
        <v>0.1000304266666667</v>
      </c>
      <c r="DT63">
        <v>23.130410000000001</v>
      </c>
      <c r="DU63">
        <v>22.381943333333329</v>
      </c>
      <c r="DV63">
        <v>999.9000000000002</v>
      </c>
      <c r="DW63">
        <v>0</v>
      </c>
      <c r="DX63">
        <v>0</v>
      </c>
      <c r="DY63">
        <v>10005.547666666669</v>
      </c>
      <c r="DZ63">
        <v>0</v>
      </c>
      <c r="EA63">
        <v>1.5289399999999999E-3</v>
      </c>
      <c r="EB63">
        <v>-16.419799999999999</v>
      </c>
      <c r="EC63">
        <v>420.53823333333332</v>
      </c>
      <c r="ED63">
        <v>436.00293333333332</v>
      </c>
      <c r="EE63">
        <v>2.7922516666666661</v>
      </c>
      <c r="EF63">
        <v>429.82273333333342</v>
      </c>
      <c r="EG63">
        <v>14.17475333333333</v>
      </c>
      <c r="EH63">
        <v>1.706771</v>
      </c>
      <c r="EI63">
        <v>1.4258876666666671</v>
      </c>
      <c r="EJ63">
        <v>14.95815</v>
      </c>
      <c r="EK63">
        <v>12.19577333333333</v>
      </c>
      <c r="EL63">
        <v>399.97566666666671</v>
      </c>
      <c r="EM63">
        <v>0.94999123333333335</v>
      </c>
      <c r="EN63">
        <v>5.0008553333333317E-2</v>
      </c>
      <c r="EO63">
        <v>0</v>
      </c>
      <c r="EP63">
        <v>1989.1573333333331</v>
      </c>
      <c r="EQ63">
        <v>8.9714700000000018</v>
      </c>
      <c r="ER63">
        <v>4403.9836666666661</v>
      </c>
      <c r="ES63">
        <v>3345.5509999999999</v>
      </c>
      <c r="ET63">
        <v>35.858033333333317</v>
      </c>
      <c r="EU63">
        <v>39.349733333333333</v>
      </c>
      <c r="EV63">
        <v>37.258033333333323</v>
      </c>
      <c r="EW63">
        <v>40.093499999999977</v>
      </c>
      <c r="EX63">
        <v>39.2622</v>
      </c>
      <c r="EY63">
        <v>371.45133333333331</v>
      </c>
      <c r="EZ63">
        <v>19.556000000000001</v>
      </c>
      <c r="FA63">
        <v>0</v>
      </c>
      <c r="FB63">
        <v>599.39999985694885</v>
      </c>
      <c r="FC63">
        <v>0</v>
      </c>
      <c r="FD63">
        <v>1989.1642307692309</v>
      </c>
      <c r="FE63">
        <v>-2.0119658030529939</v>
      </c>
      <c r="FF63">
        <v>3.2728205205986289</v>
      </c>
      <c r="FG63">
        <v>4404.2142307692302</v>
      </c>
      <c r="FH63">
        <v>15</v>
      </c>
      <c r="FI63">
        <v>1716924679</v>
      </c>
      <c r="FJ63" t="s">
        <v>614</v>
      </c>
      <c r="FK63">
        <v>1716924677</v>
      </c>
      <c r="FL63">
        <v>1716924679</v>
      </c>
      <c r="FM63">
        <v>46</v>
      </c>
      <c r="FN63">
        <v>2.5999999999999999E-2</v>
      </c>
      <c r="FO63">
        <v>-4.0000000000000001E-3</v>
      </c>
      <c r="FP63">
        <v>1.2E-2</v>
      </c>
      <c r="FQ63">
        <v>-0.01</v>
      </c>
      <c r="FR63">
        <v>430</v>
      </c>
      <c r="FS63">
        <v>14</v>
      </c>
      <c r="FT63">
        <v>0.08</v>
      </c>
      <c r="FU63">
        <v>0.05</v>
      </c>
      <c r="FV63">
        <v>-16.4126175</v>
      </c>
      <c r="FW63">
        <v>-0.14792307692303019</v>
      </c>
      <c r="FX63">
        <v>2.1247633838853541E-2</v>
      </c>
      <c r="FY63">
        <v>1</v>
      </c>
      <c r="FZ63">
        <v>413.39559878442219</v>
      </c>
      <c r="GA63">
        <v>0.59637103627666943</v>
      </c>
      <c r="GB63">
        <v>4.4747091301022807E-2</v>
      </c>
      <c r="GC63">
        <v>1</v>
      </c>
      <c r="GD63">
        <v>2.7953975</v>
      </c>
      <c r="GE63">
        <v>-7.456795497186329E-2</v>
      </c>
      <c r="GF63">
        <v>7.3058855554956224E-3</v>
      </c>
      <c r="GG63">
        <v>1</v>
      </c>
      <c r="GH63">
        <v>3</v>
      </c>
      <c r="GI63">
        <v>3</v>
      </c>
      <c r="GJ63" t="s">
        <v>433</v>
      </c>
      <c r="GK63">
        <v>2.9717799999999999</v>
      </c>
      <c r="GL63">
        <v>2.7391899999999998</v>
      </c>
      <c r="GM63">
        <v>0.103135</v>
      </c>
      <c r="GN63">
        <v>0.10583099999999999</v>
      </c>
      <c r="GO63">
        <v>8.5214999999999999E-2</v>
      </c>
      <c r="GP63">
        <v>7.4796100000000004E-2</v>
      </c>
      <c r="GQ63">
        <v>25916</v>
      </c>
      <c r="GR63">
        <v>29137.4</v>
      </c>
      <c r="GS63">
        <v>27575.4</v>
      </c>
      <c r="GT63">
        <v>31291.599999999999</v>
      </c>
      <c r="GU63">
        <v>34245.9</v>
      </c>
      <c r="GV63">
        <v>38951.1</v>
      </c>
      <c r="GW63">
        <v>41690.6</v>
      </c>
      <c r="GX63">
        <v>46436.800000000003</v>
      </c>
      <c r="GY63">
        <v>1.5016499999999999</v>
      </c>
      <c r="GZ63">
        <v>1.9599</v>
      </c>
      <c r="HA63">
        <v>5.2861900000000003E-2</v>
      </c>
      <c r="HB63">
        <v>0</v>
      </c>
      <c r="HC63">
        <v>21.5046</v>
      </c>
      <c r="HD63">
        <v>999.9</v>
      </c>
      <c r="HE63">
        <v>45.2</v>
      </c>
      <c r="HF63">
        <v>28.2</v>
      </c>
      <c r="HG63">
        <v>17.250499999999999</v>
      </c>
      <c r="HH63">
        <v>63.585700000000003</v>
      </c>
      <c r="HI63">
        <v>35.244399999999999</v>
      </c>
      <c r="HJ63">
        <v>1</v>
      </c>
      <c r="HK63">
        <v>-0.123554</v>
      </c>
      <c r="HL63">
        <v>0.24602399999999999</v>
      </c>
      <c r="HM63">
        <v>20.170200000000001</v>
      </c>
      <c r="HN63">
        <v>5.24125</v>
      </c>
      <c r="HO63">
        <v>11.9261</v>
      </c>
      <c r="HP63">
        <v>4.9976000000000003</v>
      </c>
      <c r="HQ63">
        <v>3.2970000000000002</v>
      </c>
      <c r="HR63">
        <v>9999</v>
      </c>
      <c r="HS63">
        <v>9999</v>
      </c>
      <c r="HT63">
        <v>9999</v>
      </c>
      <c r="HU63">
        <v>999.9</v>
      </c>
      <c r="HV63">
        <v>1.86612</v>
      </c>
      <c r="HW63">
        <v>1.86829</v>
      </c>
      <c r="HX63">
        <v>1.86538</v>
      </c>
      <c r="HY63">
        <v>1.8626199999999999</v>
      </c>
      <c r="HZ63">
        <v>1.86313</v>
      </c>
      <c r="IA63">
        <v>1.8643700000000001</v>
      </c>
      <c r="IB63">
        <v>1.8623400000000001</v>
      </c>
      <c r="IC63">
        <v>1.87026</v>
      </c>
      <c r="ID63">
        <v>5</v>
      </c>
      <c r="IE63">
        <v>0</v>
      </c>
      <c r="IF63">
        <v>0</v>
      </c>
      <c r="IG63">
        <v>0</v>
      </c>
      <c r="IH63" t="s">
        <v>434</v>
      </c>
      <c r="II63" t="s">
        <v>435</v>
      </c>
      <c r="IJ63" t="s">
        <v>436</v>
      </c>
      <c r="IK63" t="s">
        <v>436</v>
      </c>
      <c r="IL63" t="s">
        <v>436</v>
      </c>
      <c r="IM63" t="s">
        <v>436</v>
      </c>
      <c r="IN63">
        <v>0</v>
      </c>
      <c r="IO63">
        <v>100</v>
      </c>
      <c r="IP63">
        <v>100</v>
      </c>
      <c r="IQ63">
        <v>1.2E-2</v>
      </c>
      <c r="IR63">
        <v>-0.01</v>
      </c>
      <c r="IS63">
        <v>-1.404999999994061E-2</v>
      </c>
      <c r="IT63">
        <v>0</v>
      </c>
      <c r="IU63">
        <v>0</v>
      </c>
      <c r="IV63">
        <v>0</v>
      </c>
      <c r="IW63">
        <v>-5.9300000000028774E-3</v>
      </c>
      <c r="IX63">
        <v>0</v>
      </c>
      <c r="IY63">
        <v>0</v>
      </c>
      <c r="IZ63">
        <v>0</v>
      </c>
      <c r="JA63">
        <v>-1</v>
      </c>
      <c r="JB63">
        <v>-1</v>
      </c>
      <c r="JC63">
        <v>-1</v>
      </c>
      <c r="JD63">
        <v>-1</v>
      </c>
      <c r="JE63">
        <v>9.6999999999999993</v>
      </c>
      <c r="JF63">
        <v>9.5</v>
      </c>
      <c r="JG63">
        <v>0.158691</v>
      </c>
      <c r="JH63">
        <v>4.99878</v>
      </c>
      <c r="JI63">
        <v>1.3464400000000001</v>
      </c>
      <c r="JJ63">
        <v>2.2595200000000002</v>
      </c>
      <c r="JK63">
        <v>1.4489700000000001</v>
      </c>
      <c r="JL63">
        <v>2.4621599999999999</v>
      </c>
      <c r="JM63">
        <v>32.798000000000002</v>
      </c>
      <c r="JN63">
        <v>23.991199999999999</v>
      </c>
      <c r="JO63">
        <v>2</v>
      </c>
      <c r="JP63">
        <v>268.87400000000002</v>
      </c>
      <c r="JQ63">
        <v>499.56799999999998</v>
      </c>
      <c r="JR63">
        <v>22.0001</v>
      </c>
      <c r="JS63">
        <v>25.539300000000001</v>
      </c>
      <c r="JT63">
        <v>30.0001</v>
      </c>
      <c r="JU63">
        <v>25.432200000000002</v>
      </c>
      <c r="JV63">
        <v>25.496300000000002</v>
      </c>
      <c r="JW63">
        <v>-1</v>
      </c>
      <c r="JX63">
        <v>31.733799999999999</v>
      </c>
      <c r="JY63">
        <v>50.274500000000003</v>
      </c>
      <c r="JZ63">
        <v>22</v>
      </c>
      <c r="KA63">
        <v>400</v>
      </c>
      <c r="KB63">
        <v>14.1738</v>
      </c>
      <c r="KC63">
        <v>102.78</v>
      </c>
      <c r="KD63">
        <v>102.61</v>
      </c>
    </row>
    <row r="64" spans="1:290" x14ac:dyDescent="0.35">
      <c r="A64">
        <v>46</v>
      </c>
      <c r="B64">
        <v>1716924959</v>
      </c>
      <c r="C64">
        <v>14700.400000095369</v>
      </c>
      <c r="D64" t="s">
        <v>615</v>
      </c>
      <c r="E64" t="s">
        <v>616</v>
      </c>
      <c r="F64">
        <v>15</v>
      </c>
      <c r="G64">
        <v>1716924951</v>
      </c>
      <c r="H64">
        <f t="shared" si="0"/>
        <v>2.3139831130532013E-3</v>
      </c>
      <c r="I64">
        <f t="shared" si="1"/>
        <v>2.3139831130532014</v>
      </c>
      <c r="J64">
        <f t="shared" si="2"/>
        <v>12.548927195652656</v>
      </c>
      <c r="K64">
        <f t="shared" si="3"/>
        <v>413.25377419354851</v>
      </c>
      <c r="L64">
        <f t="shared" si="4"/>
        <v>309.68850003992941</v>
      </c>
      <c r="M64">
        <f t="shared" si="5"/>
        <v>31.181291003363061</v>
      </c>
      <c r="N64">
        <f t="shared" si="6"/>
        <v>41.608862420482858</v>
      </c>
      <c r="O64">
        <f t="shared" si="7"/>
        <v>0.21393207878685325</v>
      </c>
      <c r="P64">
        <f t="shared" si="8"/>
        <v>2.9398985167726526</v>
      </c>
      <c r="Q64">
        <f t="shared" si="9"/>
        <v>0.20564454060141737</v>
      </c>
      <c r="R64">
        <f t="shared" si="10"/>
        <v>0.12924568985297444</v>
      </c>
      <c r="S64">
        <f t="shared" si="11"/>
        <v>77.176799017077315</v>
      </c>
      <c r="T64">
        <f t="shared" si="12"/>
        <v>22.98189407072844</v>
      </c>
      <c r="U64">
        <f t="shared" si="13"/>
        <v>22.98189407072844</v>
      </c>
      <c r="V64">
        <f t="shared" si="14"/>
        <v>2.8166331325487359</v>
      </c>
      <c r="W64">
        <f t="shared" si="15"/>
        <v>60.144654554530163</v>
      </c>
      <c r="X64">
        <f t="shared" si="16"/>
        <v>1.7091426100904126</v>
      </c>
      <c r="Y64">
        <f t="shared" si="17"/>
        <v>2.8417198880755365</v>
      </c>
      <c r="Z64">
        <f t="shared" si="18"/>
        <v>1.1074905224583234</v>
      </c>
      <c r="AA64">
        <f t="shared" si="19"/>
        <v>-102.04665528564618</v>
      </c>
      <c r="AB64">
        <f t="shared" si="20"/>
        <v>23.229778741650772</v>
      </c>
      <c r="AC64">
        <f t="shared" si="21"/>
        <v>1.6388603338274457</v>
      </c>
      <c r="AD64">
        <f t="shared" si="22"/>
        <v>-1.2171930906426098E-3</v>
      </c>
      <c r="AE64">
        <f t="shared" si="23"/>
        <v>12.554971637256777</v>
      </c>
      <c r="AF64">
        <f t="shared" si="24"/>
        <v>2.3160464734079902</v>
      </c>
      <c r="AG64">
        <f t="shared" si="25"/>
        <v>12.548927195652656</v>
      </c>
      <c r="AH64">
        <v>435.65345775838341</v>
      </c>
      <c r="AI64">
        <v>420.38892121212132</v>
      </c>
      <c r="AJ64">
        <v>-8.9897989904070928E-5</v>
      </c>
      <c r="AK64">
        <v>67.058392290764615</v>
      </c>
      <c r="AL64">
        <f t="shared" si="26"/>
        <v>2.3139831130532014</v>
      </c>
      <c r="AM64">
        <v>14.24522312814374</v>
      </c>
      <c r="AN64">
        <v>16.972832727272721</v>
      </c>
      <c r="AO64">
        <v>3.4862968279094822E-6</v>
      </c>
      <c r="AP64">
        <v>78.109059565806888</v>
      </c>
      <c r="AQ64">
        <v>210</v>
      </c>
      <c r="AR64">
        <v>42</v>
      </c>
      <c r="AS64">
        <f t="shared" si="27"/>
        <v>1</v>
      </c>
      <c r="AT64">
        <f t="shared" si="28"/>
        <v>0</v>
      </c>
      <c r="AU64">
        <f t="shared" si="29"/>
        <v>53885.023754215166</v>
      </c>
      <c r="AV64" t="s">
        <v>477</v>
      </c>
      <c r="AW64">
        <v>10178.9</v>
      </c>
      <c r="AX64">
        <v>1410.533076923077</v>
      </c>
      <c r="AY64">
        <v>6595.86</v>
      </c>
      <c r="AZ64">
        <f t="shared" si="30"/>
        <v>0.78614872405977732</v>
      </c>
      <c r="BA64">
        <v>-1.985708394971808</v>
      </c>
      <c r="BB64" t="s">
        <v>617</v>
      </c>
      <c r="BC64">
        <v>10176</v>
      </c>
      <c r="BD64">
        <v>1993.0164</v>
      </c>
      <c r="BE64">
        <v>4207.62</v>
      </c>
      <c r="BF64">
        <f t="shared" si="31"/>
        <v>0.52633165542515714</v>
      </c>
      <c r="BG64">
        <v>0.5</v>
      </c>
      <c r="BH64">
        <f t="shared" si="32"/>
        <v>336.60238628273214</v>
      </c>
      <c r="BI64">
        <f t="shared" si="33"/>
        <v>12.548927195652656</v>
      </c>
      <c r="BJ64">
        <f t="shared" si="34"/>
        <v>88.582245596124309</v>
      </c>
      <c r="BK64">
        <f t="shared" si="35"/>
        <v>4.3180429441210109E-2</v>
      </c>
      <c r="BL64">
        <f t="shared" si="36"/>
        <v>0.56759878506138861</v>
      </c>
      <c r="BM64">
        <f t="shared" si="37"/>
        <v>1257.8527420431762</v>
      </c>
      <c r="BN64" t="s">
        <v>431</v>
      </c>
      <c r="BO64">
        <v>0</v>
      </c>
      <c r="BP64">
        <f t="shared" si="38"/>
        <v>1257.8527420431762</v>
      </c>
      <c r="BQ64">
        <f t="shared" si="39"/>
        <v>0.7010536260301129</v>
      </c>
      <c r="BR64">
        <f t="shared" si="40"/>
        <v>0.75077231738410455</v>
      </c>
      <c r="BS64">
        <f t="shared" si="41"/>
        <v>0.44740291359478651</v>
      </c>
      <c r="BT64">
        <f t="shared" si="42"/>
        <v>0.79175358539227481</v>
      </c>
      <c r="BU64">
        <f t="shared" si="43"/>
        <v>0.46057655292114952</v>
      </c>
      <c r="BV64">
        <f t="shared" si="44"/>
        <v>0.47383504625034983</v>
      </c>
      <c r="BW64">
        <f t="shared" si="45"/>
        <v>0.52616495374965022</v>
      </c>
      <c r="DF64">
        <f t="shared" si="46"/>
        <v>400.01877419354838</v>
      </c>
      <c r="DG64">
        <f t="shared" si="47"/>
        <v>336.60238628273214</v>
      </c>
      <c r="DH64">
        <f t="shared" si="48"/>
        <v>0.84146647107084949</v>
      </c>
      <c r="DI64">
        <f t="shared" si="49"/>
        <v>0.1929329421416992</v>
      </c>
      <c r="DJ64">
        <v>1716924951</v>
      </c>
      <c r="DK64">
        <v>413.25377419354851</v>
      </c>
      <c r="DL64">
        <v>429.45629032258063</v>
      </c>
      <c r="DM64">
        <v>16.974980645161288</v>
      </c>
      <c r="DN64">
        <v>14.244922580645159</v>
      </c>
      <c r="DO64">
        <v>413.24677419354839</v>
      </c>
      <c r="DP64">
        <v>16.98198064516129</v>
      </c>
      <c r="DQ64">
        <v>500.36993548387102</v>
      </c>
      <c r="DR64">
        <v>100.586</v>
      </c>
      <c r="DS64">
        <v>9.9982848387096798E-2</v>
      </c>
      <c r="DT64">
        <v>23.128458064516131</v>
      </c>
      <c r="DU64">
        <v>22.37008387096774</v>
      </c>
      <c r="DV64">
        <v>999.90000000000032</v>
      </c>
      <c r="DW64">
        <v>0</v>
      </c>
      <c r="DX64">
        <v>0</v>
      </c>
      <c r="DY64">
        <v>10000.50935483871</v>
      </c>
      <c r="DZ64">
        <v>0</v>
      </c>
      <c r="EA64">
        <v>1.5289399999999999E-3</v>
      </c>
      <c r="EB64">
        <v>-16.197125806451609</v>
      </c>
      <c r="EC64">
        <v>420.39390322580641</v>
      </c>
      <c r="ED64">
        <v>435.6622580645161</v>
      </c>
      <c r="EE64">
        <v>2.726642903225807</v>
      </c>
      <c r="EF64">
        <v>429.45629032258063</v>
      </c>
      <c r="EG64">
        <v>14.244922580645159</v>
      </c>
      <c r="EH64">
        <v>1.7071016129032259</v>
      </c>
      <c r="EI64">
        <v>1.432840322580645</v>
      </c>
      <c r="EJ64">
        <v>14.96115806451613</v>
      </c>
      <c r="EK64">
        <v>12.269712903225811</v>
      </c>
      <c r="EL64">
        <v>400.01877419354838</v>
      </c>
      <c r="EM64">
        <v>0.94999758064516127</v>
      </c>
      <c r="EN64">
        <v>5.0002329032258062E-2</v>
      </c>
      <c r="EO64">
        <v>0</v>
      </c>
      <c r="EP64">
        <v>1993.007096774194</v>
      </c>
      <c r="EQ64">
        <v>8.9714700000000018</v>
      </c>
      <c r="ER64">
        <v>4417.6764516129033</v>
      </c>
      <c r="ES64">
        <v>3345.9264516129028</v>
      </c>
      <c r="ET64">
        <v>36.138806451612894</v>
      </c>
      <c r="EU64">
        <v>39.820354838709662</v>
      </c>
      <c r="EV64">
        <v>37.544225806451607</v>
      </c>
      <c r="EW64">
        <v>40.94732258064515</v>
      </c>
      <c r="EX64">
        <v>39.630741935483847</v>
      </c>
      <c r="EY64">
        <v>371.49354838709689</v>
      </c>
      <c r="EZ64">
        <v>19.553870967741929</v>
      </c>
      <c r="FA64">
        <v>0</v>
      </c>
      <c r="FB64">
        <v>299.19999980926508</v>
      </c>
      <c r="FC64">
        <v>0</v>
      </c>
      <c r="FD64">
        <v>1993.0164</v>
      </c>
      <c r="FE64">
        <v>1.9261538516813059</v>
      </c>
      <c r="FF64">
        <v>7.6161537194153972</v>
      </c>
      <c r="FG64">
        <v>4417.6196</v>
      </c>
      <c r="FH64">
        <v>15</v>
      </c>
      <c r="FI64">
        <v>1716924983</v>
      </c>
      <c r="FJ64" t="s">
        <v>618</v>
      </c>
      <c r="FK64">
        <v>1716924977</v>
      </c>
      <c r="FL64">
        <v>1716924983</v>
      </c>
      <c r="FM64">
        <v>47</v>
      </c>
      <c r="FN64">
        <v>-5.0000000000000001E-3</v>
      </c>
      <c r="FO64">
        <v>3.0000000000000001E-3</v>
      </c>
      <c r="FP64">
        <v>7.0000000000000001E-3</v>
      </c>
      <c r="FQ64">
        <v>-7.0000000000000001E-3</v>
      </c>
      <c r="FR64">
        <v>429</v>
      </c>
      <c r="FS64">
        <v>14</v>
      </c>
      <c r="FT64">
        <v>0.06</v>
      </c>
      <c r="FU64">
        <v>0.04</v>
      </c>
      <c r="FV64">
        <v>-16.195920000000001</v>
      </c>
      <c r="FW64">
        <v>1.9596247654804839E-2</v>
      </c>
      <c r="FX64">
        <v>1.567442502932738E-2</v>
      </c>
      <c r="FY64">
        <v>1</v>
      </c>
      <c r="FZ64">
        <v>413.25863118162698</v>
      </c>
      <c r="GA64">
        <v>6.7064583079728998E-2</v>
      </c>
      <c r="GB64">
        <v>8.8228038503885275E-3</v>
      </c>
      <c r="GC64">
        <v>1</v>
      </c>
      <c r="GD64">
        <v>2.7267182499999998</v>
      </c>
      <c r="GE64">
        <v>-7.9845028142673004E-3</v>
      </c>
      <c r="GF64">
        <v>2.3254041449821232E-3</v>
      </c>
      <c r="GG64">
        <v>1</v>
      </c>
      <c r="GH64">
        <v>3</v>
      </c>
      <c r="GI64">
        <v>3</v>
      </c>
      <c r="GJ64" t="s">
        <v>433</v>
      </c>
      <c r="GK64">
        <v>2.97173</v>
      </c>
      <c r="GL64">
        <v>2.7390699999999999</v>
      </c>
      <c r="GM64">
        <v>0.103089</v>
      </c>
      <c r="GN64">
        <v>0.10574</v>
      </c>
      <c r="GO64">
        <v>8.5290299999999999E-2</v>
      </c>
      <c r="GP64">
        <v>7.5075600000000006E-2</v>
      </c>
      <c r="GQ64">
        <v>25918.799999999999</v>
      </c>
      <c r="GR64">
        <v>29141.9</v>
      </c>
      <c r="GS64">
        <v>27576.799999999999</v>
      </c>
      <c r="GT64">
        <v>31292.799999999999</v>
      </c>
      <c r="GU64">
        <v>34244</v>
      </c>
      <c r="GV64">
        <v>38940.800000000003</v>
      </c>
      <c r="GW64">
        <v>41691.800000000003</v>
      </c>
      <c r="GX64">
        <v>46438.400000000001</v>
      </c>
      <c r="GY64">
        <v>1.50267</v>
      </c>
      <c r="GZ64">
        <v>1.96075</v>
      </c>
      <c r="HA64">
        <v>5.6676600000000001E-2</v>
      </c>
      <c r="HB64">
        <v>0</v>
      </c>
      <c r="HC64">
        <v>21.432700000000001</v>
      </c>
      <c r="HD64">
        <v>999.9</v>
      </c>
      <c r="HE64">
        <v>45.1</v>
      </c>
      <c r="HF64">
        <v>28.1</v>
      </c>
      <c r="HG64">
        <v>17.1144</v>
      </c>
      <c r="HH64">
        <v>63.8857</v>
      </c>
      <c r="HI64">
        <v>35.536900000000003</v>
      </c>
      <c r="HJ64">
        <v>1</v>
      </c>
      <c r="HK64">
        <v>-0.127195</v>
      </c>
      <c r="HL64">
        <v>0.23566500000000001</v>
      </c>
      <c r="HM64">
        <v>20.170300000000001</v>
      </c>
      <c r="HN64">
        <v>5.2411000000000003</v>
      </c>
      <c r="HO64">
        <v>11.9261</v>
      </c>
      <c r="HP64">
        <v>4.99735</v>
      </c>
      <c r="HQ64">
        <v>3.2970000000000002</v>
      </c>
      <c r="HR64">
        <v>9999</v>
      </c>
      <c r="HS64">
        <v>9999</v>
      </c>
      <c r="HT64">
        <v>9999</v>
      </c>
      <c r="HU64">
        <v>999.9</v>
      </c>
      <c r="HV64">
        <v>1.86612</v>
      </c>
      <c r="HW64">
        <v>1.86829</v>
      </c>
      <c r="HX64">
        <v>1.8653900000000001</v>
      </c>
      <c r="HY64">
        <v>1.8626199999999999</v>
      </c>
      <c r="HZ64">
        <v>1.86313</v>
      </c>
      <c r="IA64">
        <v>1.8643799999999999</v>
      </c>
      <c r="IB64">
        <v>1.8623400000000001</v>
      </c>
      <c r="IC64">
        <v>1.87026</v>
      </c>
      <c r="ID64">
        <v>5</v>
      </c>
      <c r="IE64">
        <v>0</v>
      </c>
      <c r="IF64">
        <v>0</v>
      </c>
      <c r="IG64">
        <v>0</v>
      </c>
      <c r="IH64" t="s">
        <v>434</v>
      </c>
      <c r="II64" t="s">
        <v>435</v>
      </c>
      <c r="IJ64" t="s">
        <v>436</v>
      </c>
      <c r="IK64" t="s">
        <v>436</v>
      </c>
      <c r="IL64" t="s">
        <v>436</v>
      </c>
      <c r="IM64" t="s">
        <v>436</v>
      </c>
      <c r="IN64">
        <v>0</v>
      </c>
      <c r="IO64">
        <v>100</v>
      </c>
      <c r="IP64">
        <v>100</v>
      </c>
      <c r="IQ64">
        <v>7.0000000000000001E-3</v>
      </c>
      <c r="IR64">
        <v>-7.0000000000000001E-3</v>
      </c>
      <c r="IS64">
        <v>1.2349999999969439E-2</v>
      </c>
      <c r="IT64">
        <v>0</v>
      </c>
      <c r="IU64">
        <v>0</v>
      </c>
      <c r="IV64">
        <v>0</v>
      </c>
      <c r="IW64">
        <v>-1.042000000000165E-2</v>
      </c>
      <c r="IX64">
        <v>0</v>
      </c>
      <c r="IY64">
        <v>0</v>
      </c>
      <c r="IZ64">
        <v>0</v>
      </c>
      <c r="JA64">
        <v>-1</v>
      </c>
      <c r="JB64">
        <v>-1</v>
      </c>
      <c r="JC64">
        <v>-1</v>
      </c>
      <c r="JD64">
        <v>-1</v>
      </c>
      <c r="JE64">
        <v>4.7</v>
      </c>
      <c r="JF64">
        <v>4.7</v>
      </c>
      <c r="JG64">
        <v>0.158691</v>
      </c>
      <c r="JH64">
        <v>4.99878</v>
      </c>
      <c r="JI64">
        <v>1.3476600000000001</v>
      </c>
      <c r="JJ64">
        <v>2.2583000000000002</v>
      </c>
      <c r="JK64">
        <v>1.4489700000000001</v>
      </c>
      <c r="JL64">
        <v>2.3815900000000001</v>
      </c>
      <c r="JM64">
        <v>32.775799999999997</v>
      </c>
      <c r="JN64">
        <v>23.991199999999999</v>
      </c>
      <c r="JO64">
        <v>2</v>
      </c>
      <c r="JP64">
        <v>269.10399999999998</v>
      </c>
      <c r="JQ64">
        <v>499.786</v>
      </c>
      <c r="JR64">
        <v>21.999700000000001</v>
      </c>
      <c r="JS64">
        <v>25.495799999999999</v>
      </c>
      <c r="JT64">
        <v>30.0001</v>
      </c>
      <c r="JU64">
        <v>25.3916</v>
      </c>
      <c r="JV64">
        <v>25.457999999999998</v>
      </c>
      <c r="JW64">
        <v>-1</v>
      </c>
      <c r="JX64">
        <v>31.010300000000001</v>
      </c>
      <c r="JY64">
        <v>50.334000000000003</v>
      </c>
      <c r="JZ64">
        <v>22</v>
      </c>
      <c r="KA64">
        <v>400</v>
      </c>
      <c r="KB64">
        <v>14.270200000000001</v>
      </c>
      <c r="KC64">
        <v>102.783</v>
      </c>
      <c r="KD64">
        <v>102.614</v>
      </c>
    </row>
    <row r="65" spans="1:290" x14ac:dyDescent="0.35">
      <c r="A65">
        <v>47</v>
      </c>
      <c r="B65">
        <v>1716925259</v>
      </c>
      <c r="C65">
        <v>15000.400000095369</v>
      </c>
      <c r="D65" t="s">
        <v>619</v>
      </c>
      <c r="E65" t="s">
        <v>620</v>
      </c>
      <c r="F65">
        <v>15</v>
      </c>
      <c r="G65">
        <v>1716925251</v>
      </c>
      <c r="H65">
        <f t="shared" si="0"/>
        <v>2.2945018490798412E-3</v>
      </c>
      <c r="I65">
        <f t="shared" si="1"/>
        <v>2.294501849079841</v>
      </c>
      <c r="J65">
        <f t="shared" si="2"/>
        <v>12.431424502905431</v>
      </c>
      <c r="K65">
        <f t="shared" si="3"/>
        <v>412.94096774193559</v>
      </c>
      <c r="L65">
        <f t="shared" si="4"/>
        <v>309.14267097244181</v>
      </c>
      <c r="M65">
        <f t="shared" si="5"/>
        <v>31.124953258450549</v>
      </c>
      <c r="N65">
        <f t="shared" si="6"/>
        <v>41.575523298150024</v>
      </c>
      <c r="O65">
        <f t="shared" si="7"/>
        <v>0.21136769723853532</v>
      </c>
      <c r="P65">
        <f t="shared" si="8"/>
        <v>2.9390419316816025</v>
      </c>
      <c r="Q65">
        <f t="shared" si="9"/>
        <v>0.2032713475347171</v>
      </c>
      <c r="R65">
        <f t="shared" si="10"/>
        <v>0.12774617732371799</v>
      </c>
      <c r="S65">
        <f t="shared" si="11"/>
        <v>77.171293685243938</v>
      </c>
      <c r="T65">
        <f t="shared" si="12"/>
        <v>23.011211000536605</v>
      </c>
      <c r="U65">
        <f t="shared" si="13"/>
        <v>23.011211000536605</v>
      </c>
      <c r="V65">
        <f t="shared" si="14"/>
        <v>2.8216356315321933</v>
      </c>
      <c r="W65">
        <f t="shared" si="15"/>
        <v>60.112244350656596</v>
      </c>
      <c r="X65">
        <f t="shared" si="16"/>
        <v>1.7107355269967981</v>
      </c>
      <c r="Y65">
        <f t="shared" si="17"/>
        <v>2.8459019380768003</v>
      </c>
      <c r="Z65">
        <f t="shared" si="18"/>
        <v>1.1109001045353952</v>
      </c>
      <c r="AA65">
        <f t="shared" si="19"/>
        <v>-101.18753154442099</v>
      </c>
      <c r="AB65">
        <f t="shared" si="20"/>
        <v>22.431657614762571</v>
      </c>
      <c r="AC65">
        <f t="shared" si="21"/>
        <v>1.5834443932845903</v>
      </c>
      <c r="AD65">
        <f t="shared" si="22"/>
        <v>-1.1358511298880103E-3</v>
      </c>
      <c r="AE65">
        <f t="shared" si="23"/>
        <v>12.459137964533557</v>
      </c>
      <c r="AF65">
        <f t="shared" si="24"/>
        <v>2.2949441568847448</v>
      </c>
      <c r="AG65">
        <f t="shared" si="25"/>
        <v>12.431424502905431</v>
      </c>
      <c r="AH65">
        <v>435.24701043571542</v>
      </c>
      <c r="AI65">
        <v>420.12044242424241</v>
      </c>
      <c r="AJ65">
        <v>7.4993704593596337E-4</v>
      </c>
      <c r="AK65">
        <v>67.057646438148495</v>
      </c>
      <c r="AL65">
        <f t="shared" si="26"/>
        <v>2.294501849079841</v>
      </c>
      <c r="AM65">
        <v>14.28526070517656</v>
      </c>
      <c r="AN65">
        <v>16.98986303030302</v>
      </c>
      <c r="AO65">
        <v>-4.5038582353000288E-6</v>
      </c>
      <c r="AP65">
        <v>78.105141873078395</v>
      </c>
      <c r="AQ65">
        <v>210</v>
      </c>
      <c r="AR65">
        <v>42</v>
      </c>
      <c r="AS65">
        <f t="shared" si="27"/>
        <v>1</v>
      </c>
      <c r="AT65">
        <f t="shared" si="28"/>
        <v>0</v>
      </c>
      <c r="AU65">
        <f t="shared" si="29"/>
        <v>53855.314954294045</v>
      </c>
      <c r="AV65" t="s">
        <v>477</v>
      </c>
      <c r="AW65">
        <v>10178.9</v>
      </c>
      <c r="AX65">
        <v>1410.533076923077</v>
      </c>
      <c r="AY65">
        <v>6595.86</v>
      </c>
      <c r="AZ65">
        <f t="shared" si="30"/>
        <v>0.78614872405977732</v>
      </c>
      <c r="BA65">
        <v>-1.985708394971808</v>
      </c>
      <c r="BB65" t="s">
        <v>621</v>
      </c>
      <c r="BC65">
        <v>10173.700000000001</v>
      </c>
      <c r="BD65">
        <v>1998.222692307693</v>
      </c>
      <c r="BE65">
        <v>4196.76</v>
      </c>
      <c r="BF65">
        <f t="shared" si="31"/>
        <v>0.5238653884645077</v>
      </c>
      <c r="BG65">
        <v>0.5</v>
      </c>
      <c r="BH65">
        <f t="shared" si="32"/>
        <v>336.5768029716541</v>
      </c>
      <c r="BI65">
        <f t="shared" si="33"/>
        <v>12.431424502905431</v>
      </c>
      <c r="BJ65">
        <f t="shared" si="34"/>
        <v>88.160468818443817</v>
      </c>
      <c r="BK65">
        <f t="shared" si="35"/>
        <v>4.2834600514912557E-2</v>
      </c>
      <c r="BL65">
        <f t="shared" si="36"/>
        <v>0.57165527692791562</v>
      </c>
      <c r="BM65">
        <f t="shared" si="37"/>
        <v>1256.8804360836157</v>
      </c>
      <c r="BN65" t="s">
        <v>431</v>
      </c>
      <c r="BO65">
        <v>0</v>
      </c>
      <c r="BP65">
        <f t="shared" si="38"/>
        <v>1256.8804360836157</v>
      </c>
      <c r="BQ65">
        <f t="shared" si="39"/>
        <v>0.70051171949703683</v>
      </c>
      <c r="BR65">
        <f t="shared" si="40"/>
        <v>0.74783244003489302</v>
      </c>
      <c r="BS65">
        <f t="shared" si="41"/>
        <v>0.44935553157280689</v>
      </c>
      <c r="BT65">
        <f t="shared" si="42"/>
        <v>0.78907331254425928</v>
      </c>
      <c r="BU65">
        <f t="shared" si="43"/>
        <v>0.46267092424259271</v>
      </c>
      <c r="BV65">
        <f t="shared" si="44"/>
        <v>0.47038599199522863</v>
      </c>
      <c r="BW65">
        <f t="shared" si="45"/>
        <v>0.52961400800477132</v>
      </c>
      <c r="DF65">
        <f t="shared" si="46"/>
        <v>399.98812903225797</v>
      </c>
      <c r="DG65">
        <f t="shared" si="47"/>
        <v>336.5768029716541</v>
      </c>
      <c r="DH65">
        <f t="shared" si="48"/>
        <v>0.84146697999757414</v>
      </c>
      <c r="DI65">
        <f t="shared" si="49"/>
        <v>0.19293395999514845</v>
      </c>
      <c r="DJ65">
        <v>1716925251</v>
      </c>
      <c r="DK65">
        <v>412.94096774193559</v>
      </c>
      <c r="DL65">
        <v>429.01696774193539</v>
      </c>
      <c r="DM65">
        <v>16.991554838709678</v>
      </c>
      <c r="DN65">
        <v>14.28646451612903</v>
      </c>
      <c r="DO65">
        <v>412.95696774193561</v>
      </c>
      <c r="DP65">
        <v>17.000554838709679</v>
      </c>
      <c r="DQ65">
        <v>500.37874193548379</v>
      </c>
      <c r="DR65">
        <v>100.5814838709677</v>
      </c>
      <c r="DS65">
        <v>0.1000336967741936</v>
      </c>
      <c r="DT65">
        <v>23.15278064516129</v>
      </c>
      <c r="DU65">
        <v>22.389274193548399</v>
      </c>
      <c r="DV65">
        <v>999.90000000000032</v>
      </c>
      <c r="DW65">
        <v>0</v>
      </c>
      <c r="DX65">
        <v>0</v>
      </c>
      <c r="DY65">
        <v>9996.0848387096776</v>
      </c>
      <c r="DZ65">
        <v>0</v>
      </c>
      <c r="EA65">
        <v>1.5289399999999999E-3</v>
      </c>
      <c r="EB65">
        <v>-16.052790322580641</v>
      </c>
      <c r="EC65">
        <v>420.103064516129</v>
      </c>
      <c r="ED65">
        <v>435.23509677419361</v>
      </c>
      <c r="EE65">
        <v>2.7066167741935478</v>
      </c>
      <c r="EF65">
        <v>429.01696774193539</v>
      </c>
      <c r="EG65">
        <v>14.28646451612903</v>
      </c>
      <c r="EH65">
        <v>1.709189032258065</v>
      </c>
      <c r="EI65">
        <v>1.4369538709677421</v>
      </c>
      <c r="EJ65">
        <v>14.98015483870968</v>
      </c>
      <c r="EK65">
        <v>12.313316129032261</v>
      </c>
      <c r="EL65">
        <v>399.98812903225797</v>
      </c>
      <c r="EM65">
        <v>0.94997319354838705</v>
      </c>
      <c r="EN65">
        <v>5.002683548387097E-2</v>
      </c>
      <c r="EO65">
        <v>0</v>
      </c>
      <c r="EP65">
        <v>1998.2312903225809</v>
      </c>
      <c r="EQ65">
        <v>8.9714700000000018</v>
      </c>
      <c r="ER65">
        <v>4432.6316129032257</v>
      </c>
      <c r="ES65">
        <v>3345.6387096774188</v>
      </c>
      <c r="ET65">
        <v>36.431258064516129</v>
      </c>
      <c r="EU65">
        <v>40.229516129032227</v>
      </c>
      <c r="EV65">
        <v>37.834516129032252</v>
      </c>
      <c r="EW65">
        <v>41.681161290322557</v>
      </c>
      <c r="EX65">
        <v>39.975580645161273</v>
      </c>
      <c r="EY65">
        <v>371.45516129032251</v>
      </c>
      <c r="EZ65">
        <v>19.559032258064509</v>
      </c>
      <c r="FA65">
        <v>0</v>
      </c>
      <c r="FB65">
        <v>299.59999990463263</v>
      </c>
      <c r="FC65">
        <v>0</v>
      </c>
      <c r="FD65">
        <v>1998.222692307693</v>
      </c>
      <c r="FE65">
        <v>-0.56170939675851261</v>
      </c>
      <c r="FF65">
        <v>2.5743589798695781</v>
      </c>
      <c r="FG65">
        <v>4432.6492307692306</v>
      </c>
      <c r="FH65">
        <v>15</v>
      </c>
      <c r="FI65">
        <v>1716925281</v>
      </c>
      <c r="FJ65" t="s">
        <v>622</v>
      </c>
      <c r="FK65">
        <v>1716925277</v>
      </c>
      <c r="FL65">
        <v>1716925281</v>
      </c>
      <c r="FM65">
        <v>48</v>
      </c>
      <c r="FN65">
        <v>-2.3E-2</v>
      </c>
      <c r="FO65">
        <v>-1E-3</v>
      </c>
      <c r="FP65">
        <v>-1.6E-2</v>
      </c>
      <c r="FQ65">
        <v>-8.9999999999999993E-3</v>
      </c>
      <c r="FR65">
        <v>429</v>
      </c>
      <c r="FS65">
        <v>14</v>
      </c>
      <c r="FT65">
        <v>7.0000000000000007E-2</v>
      </c>
      <c r="FU65">
        <v>0.05</v>
      </c>
      <c r="FV65">
        <v>-16.051014634146341</v>
      </c>
      <c r="FW65">
        <v>-5.3103135888525478E-2</v>
      </c>
      <c r="FX65">
        <v>1.2887875962212201E-2</v>
      </c>
      <c r="FY65">
        <v>1</v>
      </c>
      <c r="FZ65">
        <v>412.96348613245829</v>
      </c>
      <c r="GA65">
        <v>-0.1305182453028057</v>
      </c>
      <c r="GB65">
        <v>1.275080147993536E-2</v>
      </c>
      <c r="GC65">
        <v>1</v>
      </c>
      <c r="GD65">
        <v>2.7065875609756089</v>
      </c>
      <c r="GE65">
        <v>2.9433449477303669E-3</v>
      </c>
      <c r="GF65">
        <v>1.3755190248576699E-3</v>
      </c>
      <c r="GG65">
        <v>1</v>
      </c>
      <c r="GH65">
        <v>3</v>
      </c>
      <c r="GI65">
        <v>3</v>
      </c>
      <c r="GJ65" t="s">
        <v>433</v>
      </c>
      <c r="GK65">
        <v>2.9713500000000002</v>
      </c>
      <c r="GL65">
        <v>2.7389000000000001</v>
      </c>
      <c r="GM65">
        <v>0.10304199999999999</v>
      </c>
      <c r="GN65">
        <v>0.10566200000000001</v>
      </c>
      <c r="GO65">
        <v>8.5337700000000002E-2</v>
      </c>
      <c r="GP65">
        <v>7.5239E-2</v>
      </c>
      <c r="GQ65">
        <v>25921.5</v>
      </c>
      <c r="GR65">
        <v>29144.6</v>
      </c>
      <c r="GS65">
        <v>27578</v>
      </c>
      <c r="GT65">
        <v>31292.799999999999</v>
      </c>
      <c r="GU65">
        <v>34243.800000000003</v>
      </c>
      <c r="GV65">
        <v>38934.300000000003</v>
      </c>
      <c r="GW65">
        <v>41693.599999999999</v>
      </c>
      <c r="GX65">
        <v>46438.9</v>
      </c>
      <c r="GY65">
        <v>1.50267</v>
      </c>
      <c r="GZ65">
        <v>1.9612499999999999</v>
      </c>
      <c r="HA65">
        <v>5.5339199999999998E-2</v>
      </c>
      <c r="HB65">
        <v>0</v>
      </c>
      <c r="HC65">
        <v>21.4816</v>
      </c>
      <c r="HD65">
        <v>999.9</v>
      </c>
      <c r="HE65">
        <v>45.1</v>
      </c>
      <c r="HF65">
        <v>28.1</v>
      </c>
      <c r="HG65">
        <v>17.115600000000001</v>
      </c>
      <c r="HH65">
        <v>63.975700000000003</v>
      </c>
      <c r="HI65">
        <v>36.165900000000001</v>
      </c>
      <c r="HJ65">
        <v>1</v>
      </c>
      <c r="HK65">
        <v>-0.129195</v>
      </c>
      <c r="HL65">
        <v>0.23921600000000001</v>
      </c>
      <c r="HM65">
        <v>20.1722</v>
      </c>
      <c r="HN65">
        <v>5.2409499999999998</v>
      </c>
      <c r="HO65">
        <v>11.9261</v>
      </c>
      <c r="HP65">
        <v>4.9967499999999996</v>
      </c>
      <c r="HQ65">
        <v>3.2970000000000002</v>
      </c>
      <c r="HR65">
        <v>9999</v>
      </c>
      <c r="HS65">
        <v>9999</v>
      </c>
      <c r="HT65">
        <v>9999</v>
      </c>
      <c r="HU65">
        <v>999.9</v>
      </c>
      <c r="HV65">
        <v>1.86615</v>
      </c>
      <c r="HW65">
        <v>1.86829</v>
      </c>
      <c r="HX65">
        <v>1.8653900000000001</v>
      </c>
      <c r="HY65">
        <v>1.86263</v>
      </c>
      <c r="HZ65">
        <v>1.8631599999999999</v>
      </c>
      <c r="IA65">
        <v>1.8644099999999999</v>
      </c>
      <c r="IB65">
        <v>1.8623400000000001</v>
      </c>
      <c r="IC65">
        <v>1.8702700000000001</v>
      </c>
      <c r="ID65">
        <v>5</v>
      </c>
      <c r="IE65">
        <v>0</v>
      </c>
      <c r="IF65">
        <v>0</v>
      </c>
      <c r="IG65">
        <v>0</v>
      </c>
      <c r="IH65" t="s">
        <v>434</v>
      </c>
      <c r="II65" t="s">
        <v>435</v>
      </c>
      <c r="IJ65" t="s">
        <v>436</v>
      </c>
      <c r="IK65" t="s">
        <v>436</v>
      </c>
      <c r="IL65" t="s">
        <v>436</v>
      </c>
      <c r="IM65" t="s">
        <v>436</v>
      </c>
      <c r="IN65">
        <v>0</v>
      </c>
      <c r="IO65">
        <v>100</v>
      </c>
      <c r="IP65">
        <v>100</v>
      </c>
      <c r="IQ65">
        <v>-1.6E-2</v>
      </c>
      <c r="IR65">
        <v>-8.9999999999999993E-3</v>
      </c>
      <c r="IS65">
        <v>7.2000000000116424E-3</v>
      </c>
      <c r="IT65">
        <v>0</v>
      </c>
      <c r="IU65">
        <v>0</v>
      </c>
      <c r="IV65">
        <v>0</v>
      </c>
      <c r="IW65">
        <v>-7.4749999999994543E-3</v>
      </c>
      <c r="IX65">
        <v>0</v>
      </c>
      <c r="IY65">
        <v>0</v>
      </c>
      <c r="IZ65">
        <v>0</v>
      </c>
      <c r="JA65">
        <v>-1</v>
      </c>
      <c r="JB65">
        <v>-1</v>
      </c>
      <c r="JC65">
        <v>-1</v>
      </c>
      <c r="JD65">
        <v>-1</v>
      </c>
      <c r="JE65">
        <v>4.7</v>
      </c>
      <c r="JF65">
        <v>4.5999999999999996</v>
      </c>
      <c r="JG65">
        <v>0.158691</v>
      </c>
      <c r="JH65">
        <v>4.99878</v>
      </c>
      <c r="JI65">
        <v>1.3476600000000001</v>
      </c>
      <c r="JJ65">
        <v>2.2595200000000002</v>
      </c>
      <c r="JK65">
        <v>1.4489700000000001</v>
      </c>
      <c r="JL65">
        <v>2.2863799999999999</v>
      </c>
      <c r="JM65">
        <v>32.753500000000003</v>
      </c>
      <c r="JN65">
        <v>23.991199999999999</v>
      </c>
      <c r="JO65">
        <v>2</v>
      </c>
      <c r="JP65">
        <v>268.99799999999999</v>
      </c>
      <c r="JQ65">
        <v>499.84800000000001</v>
      </c>
      <c r="JR65">
        <v>21.9998</v>
      </c>
      <c r="JS65">
        <v>25.4693</v>
      </c>
      <c r="JT65">
        <v>30</v>
      </c>
      <c r="JU65">
        <v>25.363800000000001</v>
      </c>
      <c r="JV65">
        <v>25.428000000000001</v>
      </c>
      <c r="JW65">
        <v>-1</v>
      </c>
      <c r="JX65">
        <v>30.741700000000002</v>
      </c>
      <c r="JY65">
        <v>50.3033</v>
      </c>
      <c r="JZ65">
        <v>22</v>
      </c>
      <c r="KA65">
        <v>400</v>
      </c>
      <c r="KB65">
        <v>14.251300000000001</v>
      </c>
      <c r="KC65">
        <v>102.788</v>
      </c>
      <c r="KD65">
        <v>102.61499999999999</v>
      </c>
    </row>
    <row r="66" spans="1:290" x14ac:dyDescent="0.35">
      <c r="A66">
        <v>48</v>
      </c>
      <c r="B66">
        <v>1716925559</v>
      </c>
      <c r="C66">
        <v>15300.400000095369</v>
      </c>
      <c r="D66" t="s">
        <v>623</v>
      </c>
      <c r="E66" t="s">
        <v>624</v>
      </c>
      <c r="F66">
        <v>15</v>
      </c>
      <c r="G66">
        <v>1716925551</v>
      </c>
      <c r="H66">
        <f t="shared" si="0"/>
        <v>2.2950272524206073E-3</v>
      </c>
      <c r="I66">
        <f t="shared" si="1"/>
        <v>2.2950272524206072</v>
      </c>
      <c r="J66">
        <f t="shared" si="2"/>
        <v>12.477272009073239</v>
      </c>
      <c r="K66">
        <f t="shared" si="3"/>
        <v>413.68032258064522</v>
      </c>
      <c r="L66">
        <f t="shared" si="4"/>
        <v>308.73723568176678</v>
      </c>
      <c r="M66">
        <f t="shared" si="5"/>
        <v>31.084240128653718</v>
      </c>
      <c r="N66">
        <f t="shared" si="6"/>
        <v>41.650105647930829</v>
      </c>
      <c r="O66">
        <f t="shared" si="7"/>
        <v>0.20973763064388146</v>
      </c>
      <c r="P66">
        <f t="shared" si="8"/>
        <v>2.9403168611186494</v>
      </c>
      <c r="Q66">
        <f t="shared" si="9"/>
        <v>0.20176646003009563</v>
      </c>
      <c r="R66">
        <f t="shared" si="10"/>
        <v>0.12679497424937225</v>
      </c>
      <c r="S66">
        <f t="shared" si="11"/>
        <v>77.178595724285373</v>
      </c>
      <c r="T66">
        <f t="shared" si="12"/>
        <v>23.027650587764931</v>
      </c>
      <c r="U66">
        <f t="shared" si="13"/>
        <v>23.027650587764931</v>
      </c>
      <c r="V66">
        <f t="shared" si="14"/>
        <v>2.8244442029414651</v>
      </c>
      <c r="W66">
        <f t="shared" si="15"/>
        <v>59.850420470171592</v>
      </c>
      <c r="X66">
        <f t="shared" si="16"/>
        <v>1.7049814229652405</v>
      </c>
      <c r="Y66">
        <f t="shared" si="17"/>
        <v>2.8487375854192596</v>
      </c>
      <c r="Z66">
        <f t="shared" si="18"/>
        <v>1.1194627799762247</v>
      </c>
      <c r="AA66">
        <f t="shared" si="19"/>
        <v>-101.21070183174878</v>
      </c>
      <c r="AB66">
        <f t="shared" si="20"/>
        <v>22.446873999315734</v>
      </c>
      <c r="AC66">
        <f t="shared" si="21"/>
        <v>1.5840955752728818</v>
      </c>
      <c r="AD66">
        <f t="shared" si="22"/>
        <v>-1.1365328747885428E-3</v>
      </c>
      <c r="AE66">
        <f t="shared" si="23"/>
        <v>12.616185683507597</v>
      </c>
      <c r="AF66">
        <f t="shared" si="24"/>
        <v>2.2974121022937211</v>
      </c>
      <c r="AG66">
        <f t="shared" si="25"/>
        <v>12.477272009073239</v>
      </c>
      <c r="AH66">
        <v>436.30745715501303</v>
      </c>
      <c r="AI66">
        <v>421.00221818181808</v>
      </c>
      <c r="AJ66">
        <v>2.3313518172055899E-2</v>
      </c>
      <c r="AK66">
        <v>67.058972767019313</v>
      </c>
      <c r="AL66">
        <f t="shared" si="26"/>
        <v>2.2950272524206072</v>
      </c>
      <c r="AM66">
        <v>14.225725025980349</v>
      </c>
      <c r="AN66">
        <v>16.931189696969678</v>
      </c>
      <c r="AO66">
        <v>-7.0137090015680307E-6</v>
      </c>
      <c r="AP66">
        <v>78.111901499363952</v>
      </c>
      <c r="AQ66">
        <v>210</v>
      </c>
      <c r="AR66">
        <v>42</v>
      </c>
      <c r="AS66">
        <f t="shared" si="27"/>
        <v>1</v>
      </c>
      <c r="AT66">
        <f t="shared" si="28"/>
        <v>0</v>
      </c>
      <c r="AU66">
        <f t="shared" si="29"/>
        <v>53889.811554592197</v>
      </c>
      <c r="AV66" t="s">
        <v>477</v>
      </c>
      <c r="AW66">
        <v>10178.9</v>
      </c>
      <c r="AX66">
        <v>1410.533076923077</v>
      </c>
      <c r="AY66">
        <v>6595.86</v>
      </c>
      <c r="AZ66">
        <f t="shared" si="30"/>
        <v>0.78614872405977732</v>
      </c>
      <c r="BA66">
        <v>-1.985708394971808</v>
      </c>
      <c r="BB66" t="s">
        <v>625</v>
      </c>
      <c r="BC66">
        <v>10177.5</v>
      </c>
      <c r="BD66">
        <v>2003.6273076923071</v>
      </c>
      <c r="BE66">
        <v>4189.1000000000004</v>
      </c>
      <c r="BF66">
        <f t="shared" si="31"/>
        <v>0.52170458864856251</v>
      </c>
      <c r="BG66">
        <v>0.5</v>
      </c>
      <c r="BH66">
        <f t="shared" si="32"/>
        <v>336.61246495891686</v>
      </c>
      <c r="BI66">
        <f t="shared" si="33"/>
        <v>12.477272009073239</v>
      </c>
      <c r="BJ66">
        <f t="shared" si="34"/>
        <v>87.806133782685194</v>
      </c>
      <c r="BK66">
        <f t="shared" si="35"/>
        <v>4.2966265096006581E-2</v>
      </c>
      <c r="BL66">
        <f t="shared" si="36"/>
        <v>0.57452913513642523</v>
      </c>
      <c r="BM66">
        <f t="shared" si="37"/>
        <v>1256.1925063630958</v>
      </c>
      <c r="BN66" t="s">
        <v>431</v>
      </c>
      <c r="BO66">
        <v>0</v>
      </c>
      <c r="BP66">
        <f t="shared" si="38"/>
        <v>1256.1925063630958</v>
      </c>
      <c r="BQ66">
        <f t="shared" si="39"/>
        <v>0.70012830766439194</v>
      </c>
      <c r="BR66">
        <f t="shared" si="40"/>
        <v>0.74515568494716944</v>
      </c>
      <c r="BS66">
        <f t="shared" si="41"/>
        <v>0.45073218564040768</v>
      </c>
      <c r="BT66">
        <f t="shared" si="42"/>
        <v>0.78654671735872717</v>
      </c>
      <c r="BU66">
        <f t="shared" si="43"/>
        <v>0.46414816957613375</v>
      </c>
      <c r="BV66">
        <f t="shared" si="44"/>
        <v>0.46718218698197284</v>
      </c>
      <c r="BW66">
        <f t="shared" si="45"/>
        <v>0.53281781301802722</v>
      </c>
      <c r="DF66">
        <f t="shared" si="46"/>
        <v>400.0310967741936</v>
      </c>
      <c r="DG66">
        <f t="shared" si="47"/>
        <v>336.61246495891686</v>
      </c>
      <c r="DH66">
        <f t="shared" si="48"/>
        <v>0.8414657452216151</v>
      </c>
      <c r="DI66">
        <f t="shared" si="49"/>
        <v>0.19293149044323057</v>
      </c>
      <c r="DJ66">
        <v>1716925551</v>
      </c>
      <c r="DK66">
        <v>413.68032258064522</v>
      </c>
      <c r="DL66">
        <v>429.94829032258048</v>
      </c>
      <c r="DM66">
        <v>16.93434516129032</v>
      </c>
      <c r="DN66">
        <v>14.226122580645161</v>
      </c>
      <c r="DO66">
        <v>413.68332258064521</v>
      </c>
      <c r="DP66">
        <v>16.941345161290322</v>
      </c>
      <c r="DQ66">
        <v>500.36661290322581</v>
      </c>
      <c r="DR66">
        <v>100.58187096774191</v>
      </c>
      <c r="DS66">
        <v>9.9992235483870956E-2</v>
      </c>
      <c r="DT66">
        <v>23.16925483870968</v>
      </c>
      <c r="DU66">
        <v>22.398229032258062</v>
      </c>
      <c r="DV66">
        <v>999.90000000000032</v>
      </c>
      <c r="DW66">
        <v>0</v>
      </c>
      <c r="DX66">
        <v>0</v>
      </c>
      <c r="DY66">
        <v>10003.300645161289</v>
      </c>
      <c r="DZ66">
        <v>0</v>
      </c>
      <c r="EA66">
        <v>1.5289399999999999E-3</v>
      </c>
      <c r="EB66">
        <v>-16.28047096774193</v>
      </c>
      <c r="EC66">
        <v>420.79296774193563</v>
      </c>
      <c r="ED66">
        <v>436.15303225806451</v>
      </c>
      <c r="EE66">
        <v>2.7063635483870971</v>
      </c>
      <c r="EF66">
        <v>429.94829032258048</v>
      </c>
      <c r="EG66">
        <v>14.226122580645161</v>
      </c>
      <c r="EH66">
        <v>1.7031012903225811</v>
      </c>
      <c r="EI66">
        <v>1.4308912903225799</v>
      </c>
      <c r="EJ66">
        <v>14.92473225806452</v>
      </c>
      <c r="EK66">
        <v>12.249009677419361</v>
      </c>
      <c r="EL66">
        <v>400.0310967741936</v>
      </c>
      <c r="EM66">
        <v>0.95002058064516115</v>
      </c>
      <c r="EN66">
        <v>4.9978941935483863E-2</v>
      </c>
      <c r="EO66">
        <v>0</v>
      </c>
      <c r="EP66">
        <v>2003.591612903225</v>
      </c>
      <c r="EQ66">
        <v>8.9714700000000018</v>
      </c>
      <c r="ER66">
        <v>4457.2290322580648</v>
      </c>
      <c r="ES66">
        <v>3346.0558064516122</v>
      </c>
      <c r="ET66">
        <v>36.505741935483861</v>
      </c>
      <c r="EU66">
        <v>39.826354838709669</v>
      </c>
      <c r="EV66">
        <v>37.842451612903218</v>
      </c>
      <c r="EW66">
        <v>41.181193548387093</v>
      </c>
      <c r="EX66">
        <v>39.582387096774191</v>
      </c>
      <c r="EY66">
        <v>371.51580645161278</v>
      </c>
      <c r="EZ66">
        <v>19.544838709677411</v>
      </c>
      <c r="FA66">
        <v>0</v>
      </c>
      <c r="FB66">
        <v>299.39999985694891</v>
      </c>
      <c r="FC66">
        <v>0</v>
      </c>
      <c r="FD66">
        <v>2003.6273076923071</v>
      </c>
      <c r="FE66">
        <v>3.016410260162889</v>
      </c>
      <c r="FF66">
        <v>-38.443760677007049</v>
      </c>
      <c r="FG66">
        <v>4456.6869230769234</v>
      </c>
      <c r="FH66">
        <v>15</v>
      </c>
      <c r="FI66">
        <v>1716925585</v>
      </c>
      <c r="FJ66" t="s">
        <v>626</v>
      </c>
      <c r="FK66">
        <v>1716925576</v>
      </c>
      <c r="FL66">
        <v>1716925585</v>
      </c>
      <c r="FM66">
        <v>49</v>
      </c>
      <c r="FN66">
        <v>1.2E-2</v>
      </c>
      <c r="FO66">
        <v>2E-3</v>
      </c>
      <c r="FP66">
        <v>-3.0000000000000001E-3</v>
      </c>
      <c r="FQ66">
        <v>-7.0000000000000001E-3</v>
      </c>
      <c r="FR66">
        <v>430</v>
      </c>
      <c r="FS66">
        <v>14</v>
      </c>
      <c r="FT66">
        <v>0.1</v>
      </c>
      <c r="FU66">
        <v>0.04</v>
      </c>
      <c r="FV66">
        <v>-16.23840975609756</v>
      </c>
      <c r="FW66">
        <v>-0.60674843205577678</v>
      </c>
      <c r="FX66">
        <v>7.4683089165202388E-2</v>
      </c>
      <c r="FY66">
        <v>0</v>
      </c>
      <c r="FZ66">
        <v>413.6481861250773</v>
      </c>
      <c r="GA66">
        <v>1.7035466867228719</v>
      </c>
      <c r="GB66">
        <v>0.1239151717895968</v>
      </c>
      <c r="GC66">
        <v>0</v>
      </c>
      <c r="GD66">
        <v>2.7058882926829271</v>
      </c>
      <c r="GE66">
        <v>1.6630662020928879E-3</v>
      </c>
      <c r="GF66">
        <v>1.7245740406413069E-3</v>
      </c>
      <c r="GG66">
        <v>1</v>
      </c>
      <c r="GH66">
        <v>1</v>
      </c>
      <c r="GI66">
        <v>3</v>
      </c>
      <c r="GJ66" t="s">
        <v>441</v>
      </c>
      <c r="GK66">
        <v>2.9717500000000001</v>
      </c>
      <c r="GL66">
        <v>2.7392300000000001</v>
      </c>
      <c r="GM66">
        <v>0.10322199999999999</v>
      </c>
      <c r="GN66">
        <v>0.105895</v>
      </c>
      <c r="GO66">
        <v>8.5140999999999994E-2</v>
      </c>
      <c r="GP66">
        <v>7.5004199999999993E-2</v>
      </c>
      <c r="GQ66">
        <v>25916.2</v>
      </c>
      <c r="GR66">
        <v>29136.5</v>
      </c>
      <c r="GS66">
        <v>27577.9</v>
      </c>
      <c r="GT66">
        <v>31292.3</v>
      </c>
      <c r="GU66">
        <v>34251.199999999997</v>
      </c>
      <c r="GV66">
        <v>38943.199999999997</v>
      </c>
      <c r="GW66">
        <v>41693.599999999999</v>
      </c>
      <c r="GX66">
        <v>46437.7</v>
      </c>
      <c r="GY66">
        <v>1.5038199999999999</v>
      </c>
      <c r="GZ66">
        <v>1.96102</v>
      </c>
      <c r="HA66">
        <v>5.5648400000000001E-2</v>
      </c>
      <c r="HB66">
        <v>0</v>
      </c>
      <c r="HC66">
        <v>21.4816</v>
      </c>
      <c r="HD66">
        <v>999.9</v>
      </c>
      <c r="HE66">
        <v>45.3</v>
      </c>
      <c r="HF66">
        <v>28.1</v>
      </c>
      <c r="HG66">
        <v>17.1907</v>
      </c>
      <c r="HH66">
        <v>63.495800000000003</v>
      </c>
      <c r="HI66">
        <v>35.304499999999997</v>
      </c>
      <c r="HJ66">
        <v>1</v>
      </c>
      <c r="HK66">
        <v>-0.12968499999999999</v>
      </c>
      <c r="HL66">
        <v>0.25405800000000001</v>
      </c>
      <c r="HM66">
        <v>20.168500000000002</v>
      </c>
      <c r="HN66">
        <v>5.2403500000000003</v>
      </c>
      <c r="HO66">
        <v>11.9261</v>
      </c>
      <c r="HP66">
        <v>4.9966999999999997</v>
      </c>
      <c r="HQ66">
        <v>3.29698</v>
      </c>
      <c r="HR66">
        <v>9999</v>
      </c>
      <c r="HS66">
        <v>9999</v>
      </c>
      <c r="HT66">
        <v>9999</v>
      </c>
      <c r="HU66">
        <v>999.9</v>
      </c>
      <c r="HV66">
        <v>1.86615</v>
      </c>
      <c r="HW66">
        <v>1.86829</v>
      </c>
      <c r="HX66">
        <v>1.8653900000000001</v>
      </c>
      <c r="HY66">
        <v>1.8626400000000001</v>
      </c>
      <c r="HZ66">
        <v>1.86317</v>
      </c>
      <c r="IA66">
        <v>1.8644099999999999</v>
      </c>
      <c r="IB66">
        <v>1.8623400000000001</v>
      </c>
      <c r="IC66">
        <v>1.8702700000000001</v>
      </c>
      <c r="ID66">
        <v>5</v>
      </c>
      <c r="IE66">
        <v>0</v>
      </c>
      <c r="IF66">
        <v>0</v>
      </c>
      <c r="IG66">
        <v>0</v>
      </c>
      <c r="IH66" t="s">
        <v>434</v>
      </c>
      <c r="II66" t="s">
        <v>435</v>
      </c>
      <c r="IJ66" t="s">
        <v>436</v>
      </c>
      <c r="IK66" t="s">
        <v>436</v>
      </c>
      <c r="IL66" t="s">
        <v>436</v>
      </c>
      <c r="IM66" t="s">
        <v>436</v>
      </c>
      <c r="IN66">
        <v>0</v>
      </c>
      <c r="IO66">
        <v>100</v>
      </c>
      <c r="IP66">
        <v>100</v>
      </c>
      <c r="IQ66">
        <v>-3.0000000000000001E-3</v>
      </c>
      <c r="IR66">
        <v>-7.0000000000000001E-3</v>
      </c>
      <c r="IS66">
        <v>-1.55E-2</v>
      </c>
      <c r="IT66">
        <v>0</v>
      </c>
      <c r="IU66">
        <v>0</v>
      </c>
      <c r="IV66">
        <v>0</v>
      </c>
      <c r="IW66">
        <v>-8.8700000000017099E-3</v>
      </c>
      <c r="IX66">
        <v>0</v>
      </c>
      <c r="IY66">
        <v>0</v>
      </c>
      <c r="IZ66">
        <v>0</v>
      </c>
      <c r="JA66">
        <v>-1</v>
      </c>
      <c r="JB66">
        <v>-1</v>
      </c>
      <c r="JC66">
        <v>-1</v>
      </c>
      <c r="JD66">
        <v>-1</v>
      </c>
      <c r="JE66">
        <v>4.7</v>
      </c>
      <c r="JF66">
        <v>4.5999999999999996</v>
      </c>
      <c r="JG66">
        <v>0.158691</v>
      </c>
      <c r="JH66">
        <v>4.99878</v>
      </c>
      <c r="JI66">
        <v>1.3464400000000001</v>
      </c>
      <c r="JJ66">
        <v>2.2583000000000002</v>
      </c>
      <c r="JK66">
        <v>1.4489700000000001</v>
      </c>
      <c r="JL66">
        <v>2.4609399999999999</v>
      </c>
      <c r="JM66">
        <v>32.753500000000003</v>
      </c>
      <c r="JN66">
        <v>24.008700000000001</v>
      </c>
      <c r="JO66">
        <v>2</v>
      </c>
      <c r="JP66">
        <v>269.39</v>
      </c>
      <c r="JQ66">
        <v>499.59199999999998</v>
      </c>
      <c r="JR66">
        <v>22.000399999999999</v>
      </c>
      <c r="JS66">
        <v>25.462299999999999</v>
      </c>
      <c r="JT66">
        <v>30.0001</v>
      </c>
      <c r="JU66">
        <v>25.353200000000001</v>
      </c>
      <c r="JV66">
        <v>25.4163</v>
      </c>
      <c r="JW66">
        <v>-1</v>
      </c>
      <c r="JX66">
        <v>31.551200000000001</v>
      </c>
      <c r="JY66">
        <v>50.809699999999999</v>
      </c>
      <c r="JZ66">
        <v>22</v>
      </c>
      <c r="KA66">
        <v>400</v>
      </c>
      <c r="KB66">
        <v>14.2212</v>
      </c>
      <c r="KC66">
        <v>102.788</v>
      </c>
      <c r="KD66">
        <v>102.61199999999999</v>
      </c>
    </row>
    <row r="67" spans="1:290" x14ac:dyDescent="0.35">
      <c r="A67">
        <v>49</v>
      </c>
      <c r="B67">
        <v>1716925859</v>
      </c>
      <c r="C67">
        <v>15600.400000095369</v>
      </c>
      <c r="D67" t="s">
        <v>627</v>
      </c>
      <c r="E67" t="s">
        <v>628</v>
      </c>
      <c r="F67">
        <v>15</v>
      </c>
      <c r="G67">
        <v>1716925851</v>
      </c>
      <c r="H67">
        <f t="shared" si="0"/>
        <v>2.2659853632929577E-3</v>
      </c>
      <c r="I67">
        <f t="shared" si="1"/>
        <v>2.2659853632929576</v>
      </c>
      <c r="J67">
        <f t="shared" si="2"/>
        <v>12.195495430977484</v>
      </c>
      <c r="K67">
        <f t="shared" si="3"/>
        <v>414.15948387096779</v>
      </c>
      <c r="L67">
        <f t="shared" si="4"/>
        <v>310.67369559318024</v>
      </c>
      <c r="M67">
        <f t="shared" si="5"/>
        <v>31.27980515569288</v>
      </c>
      <c r="N67">
        <f t="shared" si="6"/>
        <v>41.699146540652862</v>
      </c>
      <c r="O67">
        <f t="shared" si="7"/>
        <v>0.20800884397179525</v>
      </c>
      <c r="P67">
        <f t="shared" si="8"/>
        <v>2.9396221929970388</v>
      </c>
      <c r="Q67">
        <f t="shared" si="9"/>
        <v>0.20016411742762558</v>
      </c>
      <c r="R67">
        <f t="shared" si="10"/>
        <v>0.12578274114107374</v>
      </c>
      <c r="S67">
        <f t="shared" si="11"/>
        <v>77.170808705120336</v>
      </c>
      <c r="T67">
        <f t="shared" si="12"/>
        <v>23.034789357624746</v>
      </c>
      <c r="U67">
        <f t="shared" si="13"/>
        <v>23.034789357624746</v>
      </c>
      <c r="V67">
        <f t="shared" si="14"/>
        <v>2.8256645657873105</v>
      </c>
      <c r="W67">
        <f t="shared" si="15"/>
        <v>60.081922618965919</v>
      </c>
      <c r="X67">
        <f t="shared" si="16"/>
        <v>1.7115419358945656</v>
      </c>
      <c r="Y67">
        <f t="shared" si="17"/>
        <v>2.8486803705484069</v>
      </c>
      <c r="Z67">
        <f t="shared" si="18"/>
        <v>1.1141226298927449</v>
      </c>
      <c r="AA67">
        <f t="shared" si="19"/>
        <v>-99.929954521219429</v>
      </c>
      <c r="AB67">
        <f t="shared" si="20"/>
        <v>21.257555469357094</v>
      </c>
      <c r="AC67">
        <f t="shared" si="21"/>
        <v>1.5005705620927983</v>
      </c>
      <c r="AD67">
        <f t="shared" si="22"/>
        <v>-1.0197846491948326E-3</v>
      </c>
      <c r="AE67">
        <f t="shared" si="23"/>
        <v>12.338256131899417</v>
      </c>
      <c r="AF67">
        <f t="shared" si="24"/>
        <v>2.2664744604668687</v>
      </c>
      <c r="AG67">
        <f t="shared" si="25"/>
        <v>12.195495430977484</v>
      </c>
      <c r="AH67">
        <v>436.35242186421237</v>
      </c>
      <c r="AI67">
        <v>421.36835757575727</v>
      </c>
      <c r="AJ67">
        <v>2.7007396025881501E-2</v>
      </c>
      <c r="AK67">
        <v>67.059717798632377</v>
      </c>
      <c r="AL67">
        <f t="shared" si="26"/>
        <v>2.2659853632929576</v>
      </c>
      <c r="AM67">
        <v>14.32638560061695</v>
      </c>
      <c r="AN67">
        <v>16.997369696969699</v>
      </c>
      <c r="AO67">
        <v>-1.1451931238668789E-6</v>
      </c>
      <c r="AP67">
        <v>78.115545405196457</v>
      </c>
      <c r="AQ67">
        <v>210</v>
      </c>
      <c r="AR67">
        <v>42</v>
      </c>
      <c r="AS67">
        <f t="shared" si="27"/>
        <v>1</v>
      </c>
      <c r="AT67">
        <f t="shared" si="28"/>
        <v>0</v>
      </c>
      <c r="AU67">
        <f t="shared" si="29"/>
        <v>53869.489278495173</v>
      </c>
      <c r="AV67" t="s">
        <v>477</v>
      </c>
      <c r="AW67">
        <v>10178.9</v>
      </c>
      <c r="AX67">
        <v>1410.533076923077</v>
      </c>
      <c r="AY67">
        <v>6595.86</v>
      </c>
      <c r="AZ67">
        <f t="shared" si="30"/>
        <v>0.78614872405977732</v>
      </c>
      <c r="BA67">
        <v>-1.985708394971808</v>
      </c>
      <c r="BB67" t="s">
        <v>629</v>
      </c>
      <c r="BC67">
        <v>10179</v>
      </c>
      <c r="BD67">
        <v>2009.856</v>
      </c>
      <c r="BE67">
        <v>4183.6899999999996</v>
      </c>
      <c r="BF67">
        <f t="shared" si="31"/>
        <v>0.51959729329849957</v>
      </c>
      <c r="BG67">
        <v>0.5</v>
      </c>
      <c r="BH67">
        <f t="shared" si="32"/>
        <v>336.57677677191492</v>
      </c>
      <c r="BI67">
        <f t="shared" si="33"/>
        <v>12.195495430977484</v>
      </c>
      <c r="BJ67">
        <f t="shared" si="34"/>
        <v>87.442191098910143</v>
      </c>
      <c r="BK67">
        <f t="shared" si="35"/>
        <v>4.2133637269808864E-2</v>
      </c>
      <c r="BL67">
        <f t="shared" si="36"/>
        <v>0.57656518527902412</v>
      </c>
      <c r="BM67">
        <f t="shared" si="37"/>
        <v>1255.7055824946185</v>
      </c>
      <c r="BN67" t="s">
        <v>431</v>
      </c>
      <c r="BO67">
        <v>0</v>
      </c>
      <c r="BP67">
        <f t="shared" si="38"/>
        <v>1255.7055824946185</v>
      </c>
      <c r="BQ67">
        <f t="shared" si="39"/>
        <v>0.69985692474953476</v>
      </c>
      <c r="BR67">
        <f t="shared" si="40"/>
        <v>0.74243359595885028</v>
      </c>
      <c r="BS67">
        <f t="shared" si="41"/>
        <v>0.45170416647367845</v>
      </c>
      <c r="BT67">
        <f t="shared" si="42"/>
        <v>0.78388423745889169</v>
      </c>
      <c r="BU67">
        <f t="shared" si="43"/>
        <v>0.46519149819943112</v>
      </c>
      <c r="BV67">
        <f t="shared" si="44"/>
        <v>0.46385313727803501</v>
      </c>
      <c r="BW67">
        <f t="shared" si="45"/>
        <v>0.53614686272196499</v>
      </c>
      <c r="DF67">
        <f t="shared" si="46"/>
        <v>399.98841935483858</v>
      </c>
      <c r="DG67">
        <f t="shared" si="47"/>
        <v>336.57677677191492</v>
      </c>
      <c r="DH67">
        <f t="shared" si="48"/>
        <v>0.84146630373648446</v>
      </c>
      <c r="DI67">
        <f t="shared" si="49"/>
        <v>0.19293260747296886</v>
      </c>
      <c r="DJ67">
        <v>1716925851</v>
      </c>
      <c r="DK67">
        <v>414.15948387096779</v>
      </c>
      <c r="DL67">
        <v>430.07996774193549</v>
      </c>
      <c r="DM67">
        <v>16.999180645161289</v>
      </c>
      <c r="DN67">
        <v>14.32763225806451</v>
      </c>
      <c r="DO67">
        <v>414.17248387096782</v>
      </c>
      <c r="DP67">
        <v>17.007180645161291</v>
      </c>
      <c r="DQ67">
        <v>500.37190322580648</v>
      </c>
      <c r="DR67">
        <v>100.5838064516129</v>
      </c>
      <c r="DS67">
        <v>9.998364516129031E-2</v>
      </c>
      <c r="DT67">
        <v>23.168922580645159</v>
      </c>
      <c r="DU67">
        <v>22.395564516129031</v>
      </c>
      <c r="DV67">
        <v>999.90000000000032</v>
      </c>
      <c r="DW67">
        <v>0</v>
      </c>
      <c r="DX67">
        <v>0</v>
      </c>
      <c r="DY67">
        <v>9999.1551612903222</v>
      </c>
      <c r="DZ67">
        <v>0</v>
      </c>
      <c r="EA67">
        <v>1.5289399999999999E-3</v>
      </c>
      <c r="EB67">
        <v>-15.910783870967739</v>
      </c>
      <c r="EC67">
        <v>421.33183870967741</v>
      </c>
      <c r="ED67">
        <v>436.33164516129028</v>
      </c>
      <c r="EE67">
        <v>2.6724132258064519</v>
      </c>
      <c r="EF67">
        <v>430.07996774193549</v>
      </c>
      <c r="EG67">
        <v>14.32763225806451</v>
      </c>
      <c r="EH67">
        <v>1.7099293548387089</v>
      </c>
      <c r="EI67">
        <v>1.4411274193548389</v>
      </c>
      <c r="EJ67">
        <v>14.98686451612903</v>
      </c>
      <c r="EK67">
        <v>12.35744516129032</v>
      </c>
      <c r="EL67">
        <v>399.98841935483858</v>
      </c>
      <c r="EM67">
        <v>0.94999438709677408</v>
      </c>
      <c r="EN67">
        <v>5.000522903225809E-2</v>
      </c>
      <c r="EO67">
        <v>0</v>
      </c>
      <c r="EP67">
        <v>2009.8193548387101</v>
      </c>
      <c r="EQ67">
        <v>8.9714700000000018</v>
      </c>
      <c r="ER67">
        <v>4449.0806451612916</v>
      </c>
      <c r="ES67">
        <v>3345.662903225807</v>
      </c>
      <c r="ET67">
        <v>36.128709677419337</v>
      </c>
      <c r="EU67">
        <v>38.96351612903225</v>
      </c>
      <c r="EV67">
        <v>37.34854838709677</v>
      </c>
      <c r="EW67">
        <v>39.783935483870948</v>
      </c>
      <c r="EX67">
        <v>38.884838709677418</v>
      </c>
      <c r="EY67">
        <v>371.46387096774208</v>
      </c>
      <c r="EZ67">
        <v>19.54999999999999</v>
      </c>
      <c r="FA67">
        <v>0</v>
      </c>
      <c r="FB67">
        <v>299.19999980926508</v>
      </c>
      <c r="FC67">
        <v>0</v>
      </c>
      <c r="FD67">
        <v>2009.856</v>
      </c>
      <c r="FE67">
        <v>2.0323076961384978</v>
      </c>
      <c r="FF67">
        <v>0.85000002569676192</v>
      </c>
      <c r="FG67">
        <v>4449.3176000000003</v>
      </c>
      <c r="FH67">
        <v>15</v>
      </c>
      <c r="FI67">
        <v>1716925881</v>
      </c>
      <c r="FJ67" t="s">
        <v>630</v>
      </c>
      <c r="FK67">
        <v>1716925877.5</v>
      </c>
      <c r="FL67">
        <v>1716925881</v>
      </c>
      <c r="FM67">
        <v>50</v>
      </c>
      <c r="FN67">
        <v>-0.01</v>
      </c>
      <c r="FO67">
        <v>-1E-3</v>
      </c>
      <c r="FP67">
        <v>-1.2999999999999999E-2</v>
      </c>
      <c r="FQ67">
        <v>-8.0000000000000002E-3</v>
      </c>
      <c r="FR67">
        <v>430</v>
      </c>
      <c r="FS67">
        <v>14</v>
      </c>
      <c r="FT67">
        <v>0.12</v>
      </c>
      <c r="FU67">
        <v>7.0000000000000007E-2</v>
      </c>
      <c r="FV67">
        <v>-15.895467500000001</v>
      </c>
      <c r="FW67">
        <v>-0.39493621013125452</v>
      </c>
      <c r="FX67">
        <v>4.5029797842650897E-2</v>
      </c>
      <c r="FY67">
        <v>1</v>
      </c>
      <c r="FZ67">
        <v>414.17192174930437</v>
      </c>
      <c r="GA67">
        <v>-0.40083909742431328</v>
      </c>
      <c r="GB67">
        <v>3.3798235067452248E-2</v>
      </c>
      <c r="GC67">
        <v>1</v>
      </c>
      <c r="GD67">
        <v>2.6728752500000001</v>
      </c>
      <c r="GE67">
        <v>-4.7616135084543442E-3</v>
      </c>
      <c r="GF67">
        <v>1.6966569887575931E-3</v>
      </c>
      <c r="GG67">
        <v>1</v>
      </c>
      <c r="GH67">
        <v>3</v>
      </c>
      <c r="GI67">
        <v>3</v>
      </c>
      <c r="GJ67" t="s">
        <v>433</v>
      </c>
      <c r="GK67">
        <v>2.9717600000000002</v>
      </c>
      <c r="GL67">
        <v>2.7389700000000001</v>
      </c>
      <c r="GM67">
        <v>0.103281</v>
      </c>
      <c r="GN67">
        <v>0.10587299999999999</v>
      </c>
      <c r="GO67">
        <v>8.5368200000000005E-2</v>
      </c>
      <c r="GP67">
        <v>7.5403499999999998E-2</v>
      </c>
      <c r="GQ67">
        <v>25912.6</v>
      </c>
      <c r="GR67">
        <v>29137.200000000001</v>
      </c>
      <c r="GS67">
        <v>27575.9</v>
      </c>
      <c r="GT67">
        <v>31292.3</v>
      </c>
      <c r="GU67">
        <v>34240.199999999997</v>
      </c>
      <c r="GV67">
        <v>38926.699999999997</v>
      </c>
      <c r="GW67">
        <v>41690.6</v>
      </c>
      <c r="GX67">
        <v>46438.2</v>
      </c>
      <c r="GY67">
        <v>1.5040500000000001</v>
      </c>
      <c r="GZ67">
        <v>1.9612000000000001</v>
      </c>
      <c r="HA67">
        <v>5.4702199999999999E-2</v>
      </c>
      <c r="HB67">
        <v>0</v>
      </c>
      <c r="HC67">
        <v>21.491</v>
      </c>
      <c r="HD67">
        <v>999.9</v>
      </c>
      <c r="HE67">
        <v>45.4</v>
      </c>
      <c r="HF67">
        <v>28.1</v>
      </c>
      <c r="HG67">
        <v>17.228400000000001</v>
      </c>
      <c r="HH67">
        <v>63.735900000000001</v>
      </c>
      <c r="HI67">
        <v>35.412700000000001</v>
      </c>
      <c r="HJ67">
        <v>1</v>
      </c>
      <c r="HK67">
        <v>-0.129139</v>
      </c>
      <c r="HL67">
        <v>0.23952300000000001</v>
      </c>
      <c r="HM67">
        <v>20.1692</v>
      </c>
      <c r="HN67">
        <v>5.2409499999999998</v>
      </c>
      <c r="HO67">
        <v>11.9261</v>
      </c>
      <c r="HP67">
        <v>4.9961500000000001</v>
      </c>
      <c r="HQ67">
        <v>3.29698</v>
      </c>
      <c r="HR67">
        <v>9999</v>
      </c>
      <c r="HS67">
        <v>9999</v>
      </c>
      <c r="HT67">
        <v>9999</v>
      </c>
      <c r="HU67">
        <v>999.9</v>
      </c>
      <c r="HV67">
        <v>1.86615</v>
      </c>
      <c r="HW67">
        <v>1.86829</v>
      </c>
      <c r="HX67">
        <v>1.8653900000000001</v>
      </c>
      <c r="HY67">
        <v>1.8626400000000001</v>
      </c>
      <c r="HZ67">
        <v>1.8632299999999999</v>
      </c>
      <c r="IA67">
        <v>1.8644400000000001</v>
      </c>
      <c r="IB67">
        <v>1.8623400000000001</v>
      </c>
      <c r="IC67">
        <v>1.8702700000000001</v>
      </c>
      <c r="ID67">
        <v>5</v>
      </c>
      <c r="IE67">
        <v>0</v>
      </c>
      <c r="IF67">
        <v>0</v>
      </c>
      <c r="IG67">
        <v>0</v>
      </c>
      <c r="IH67" t="s">
        <v>434</v>
      </c>
      <c r="II67" t="s">
        <v>435</v>
      </c>
      <c r="IJ67" t="s">
        <v>436</v>
      </c>
      <c r="IK67" t="s">
        <v>436</v>
      </c>
      <c r="IL67" t="s">
        <v>436</v>
      </c>
      <c r="IM67" t="s">
        <v>436</v>
      </c>
      <c r="IN67">
        <v>0</v>
      </c>
      <c r="IO67">
        <v>100</v>
      </c>
      <c r="IP67">
        <v>100</v>
      </c>
      <c r="IQ67">
        <v>-1.2999999999999999E-2</v>
      </c>
      <c r="IR67">
        <v>-8.0000000000000002E-3</v>
      </c>
      <c r="IS67">
        <v>-3.3499999999548891E-3</v>
      </c>
      <c r="IT67">
        <v>0</v>
      </c>
      <c r="IU67">
        <v>0</v>
      </c>
      <c r="IV67">
        <v>0</v>
      </c>
      <c r="IW67">
        <v>-7.1300000000018571E-3</v>
      </c>
      <c r="IX67">
        <v>0</v>
      </c>
      <c r="IY67">
        <v>0</v>
      </c>
      <c r="IZ67">
        <v>0</v>
      </c>
      <c r="JA67">
        <v>-1</v>
      </c>
      <c r="JB67">
        <v>-1</v>
      </c>
      <c r="JC67">
        <v>-1</v>
      </c>
      <c r="JD67">
        <v>-1</v>
      </c>
      <c r="JE67">
        <v>4.7</v>
      </c>
      <c r="JF67">
        <v>4.5999999999999996</v>
      </c>
      <c r="JG67">
        <v>0.158691</v>
      </c>
      <c r="JH67">
        <v>4.99878</v>
      </c>
      <c r="JI67">
        <v>1.3464400000000001</v>
      </c>
      <c r="JJ67">
        <v>2.2583000000000002</v>
      </c>
      <c r="JK67">
        <v>1.4489700000000001</v>
      </c>
      <c r="JL67">
        <v>2.3938000000000001</v>
      </c>
      <c r="JM67">
        <v>32.731299999999997</v>
      </c>
      <c r="JN67">
        <v>23.973700000000001</v>
      </c>
      <c r="JO67">
        <v>2</v>
      </c>
      <c r="JP67">
        <v>269.483</v>
      </c>
      <c r="JQ67">
        <v>499.71800000000002</v>
      </c>
      <c r="JR67">
        <v>21.9998</v>
      </c>
      <c r="JS67">
        <v>25.468800000000002</v>
      </c>
      <c r="JT67">
        <v>30</v>
      </c>
      <c r="JU67">
        <v>25.3553</v>
      </c>
      <c r="JV67">
        <v>25.417400000000001</v>
      </c>
      <c r="JW67">
        <v>-1</v>
      </c>
      <c r="JX67">
        <v>31.122499999999999</v>
      </c>
      <c r="JY67">
        <v>50.9726</v>
      </c>
      <c r="JZ67">
        <v>22</v>
      </c>
      <c r="KA67">
        <v>400</v>
      </c>
      <c r="KB67">
        <v>14.3245</v>
      </c>
      <c r="KC67">
        <v>102.78</v>
      </c>
      <c r="KD67">
        <v>102.613</v>
      </c>
    </row>
    <row r="68" spans="1:290" x14ac:dyDescent="0.35">
      <c r="A68">
        <v>50</v>
      </c>
      <c r="B68">
        <v>1716926159.0999999</v>
      </c>
      <c r="C68">
        <v>15900.5</v>
      </c>
      <c r="D68" t="s">
        <v>631</v>
      </c>
      <c r="E68" t="s">
        <v>632</v>
      </c>
      <c r="F68">
        <v>15</v>
      </c>
      <c r="G68">
        <v>1716926151.099999</v>
      </c>
      <c r="H68">
        <f t="shared" si="0"/>
        <v>2.2580994508594053E-3</v>
      </c>
      <c r="I68">
        <f t="shared" si="1"/>
        <v>2.2580994508594054</v>
      </c>
      <c r="J68">
        <f t="shared" si="2"/>
        <v>12.251728268777837</v>
      </c>
      <c r="K68">
        <f t="shared" si="3"/>
        <v>412.20258064516128</v>
      </c>
      <c r="L68">
        <f t="shared" si="4"/>
        <v>307.95759804379236</v>
      </c>
      <c r="M68">
        <f t="shared" si="5"/>
        <v>31.00550932604882</v>
      </c>
      <c r="N68">
        <f t="shared" si="6"/>
        <v>41.50100870898958</v>
      </c>
      <c r="O68">
        <f t="shared" si="7"/>
        <v>0.20723101299870833</v>
      </c>
      <c r="P68">
        <f t="shared" si="8"/>
        <v>2.9400016665924835</v>
      </c>
      <c r="Q68">
        <f t="shared" si="9"/>
        <v>0.1994446292983971</v>
      </c>
      <c r="R68">
        <f t="shared" si="10"/>
        <v>0.12532809344648926</v>
      </c>
      <c r="S68">
        <f t="shared" si="11"/>
        <v>77.17353588817852</v>
      </c>
      <c r="T68">
        <f t="shared" si="12"/>
        <v>23.03804525809679</v>
      </c>
      <c r="U68">
        <f t="shared" si="13"/>
        <v>23.03804525809679</v>
      </c>
      <c r="V68">
        <f t="shared" si="14"/>
        <v>2.8262213106234606</v>
      </c>
      <c r="W68">
        <f t="shared" si="15"/>
        <v>60.093984816982285</v>
      </c>
      <c r="X68">
        <f t="shared" si="16"/>
        <v>1.7120070598457864</v>
      </c>
      <c r="Y68">
        <f t="shared" si="17"/>
        <v>2.8488825712918628</v>
      </c>
      <c r="Z68">
        <f t="shared" si="18"/>
        <v>1.1142142507776742</v>
      </c>
      <c r="AA68">
        <f t="shared" si="19"/>
        <v>-99.582185782899771</v>
      </c>
      <c r="AB68">
        <f t="shared" si="20"/>
        <v>20.930346192017645</v>
      </c>
      <c r="AC68">
        <f t="shared" si="21"/>
        <v>1.4773153134545276</v>
      </c>
      <c r="AD68">
        <f t="shared" si="22"/>
        <v>-9.883892490805124E-4</v>
      </c>
      <c r="AE68">
        <f t="shared" si="23"/>
        <v>12.23664611308789</v>
      </c>
      <c r="AF68">
        <f t="shared" si="24"/>
        <v>2.2594979953696175</v>
      </c>
      <c r="AG68">
        <f t="shared" si="25"/>
        <v>12.251728268777837</v>
      </c>
      <c r="AH68">
        <v>434.21689434601109</v>
      </c>
      <c r="AI68">
        <v>419.3142303030304</v>
      </c>
      <c r="AJ68">
        <v>-4.2946466341039639E-4</v>
      </c>
      <c r="AK68">
        <v>67.054872797176145</v>
      </c>
      <c r="AL68">
        <f t="shared" si="26"/>
        <v>2.2580994508594054</v>
      </c>
      <c r="AM68">
        <v>14.340196413201109</v>
      </c>
      <c r="AN68">
        <v>17.00193696969696</v>
      </c>
      <c r="AO68">
        <v>-7.929768800191389E-6</v>
      </c>
      <c r="AP68">
        <v>78.089083535472696</v>
      </c>
      <c r="AQ68">
        <v>209</v>
      </c>
      <c r="AR68">
        <v>42</v>
      </c>
      <c r="AS68">
        <f t="shared" si="27"/>
        <v>1</v>
      </c>
      <c r="AT68">
        <f t="shared" si="28"/>
        <v>0</v>
      </c>
      <c r="AU68">
        <f t="shared" si="29"/>
        <v>53880.374187152127</v>
      </c>
      <c r="AV68" t="s">
        <v>477</v>
      </c>
      <c r="AW68">
        <v>10178.9</v>
      </c>
      <c r="AX68">
        <v>1410.533076923077</v>
      </c>
      <c r="AY68">
        <v>6595.86</v>
      </c>
      <c r="AZ68">
        <f t="shared" si="30"/>
        <v>0.78614872405977732</v>
      </c>
      <c r="BA68">
        <v>-1.985708394971808</v>
      </c>
      <c r="BB68" t="s">
        <v>633</v>
      </c>
      <c r="BC68">
        <v>10177.4</v>
      </c>
      <c r="BD68">
        <v>2015.8580769230771</v>
      </c>
      <c r="BE68">
        <v>4177</v>
      </c>
      <c r="BF68">
        <f t="shared" si="31"/>
        <v>0.51739093202703446</v>
      </c>
      <c r="BG68">
        <v>0.5</v>
      </c>
      <c r="BH68">
        <f t="shared" si="32"/>
        <v>336.58655165376661</v>
      </c>
      <c r="BI68">
        <f t="shared" si="33"/>
        <v>12.251728268777837</v>
      </c>
      <c r="BJ68">
        <f t="shared" si="34"/>
        <v>87.073414833953933</v>
      </c>
      <c r="BK68">
        <f t="shared" si="35"/>
        <v>4.2299481645348497E-2</v>
      </c>
      <c r="BL68">
        <f t="shared" si="36"/>
        <v>0.57909025616471144</v>
      </c>
      <c r="BM68">
        <f t="shared" si="37"/>
        <v>1255.1022328341442</v>
      </c>
      <c r="BN68" t="s">
        <v>431</v>
      </c>
      <c r="BO68">
        <v>0</v>
      </c>
      <c r="BP68">
        <f t="shared" si="38"/>
        <v>1255.1022328341442</v>
      </c>
      <c r="BQ68">
        <f t="shared" si="39"/>
        <v>0.69952065290061194</v>
      </c>
      <c r="BR68">
        <f t="shared" si="40"/>
        <v>0.73963639226609867</v>
      </c>
      <c r="BS68">
        <f t="shared" si="41"/>
        <v>0.45290576832950058</v>
      </c>
      <c r="BT68">
        <f t="shared" si="42"/>
        <v>0.78119203416076088</v>
      </c>
      <c r="BU68">
        <f t="shared" si="43"/>
        <v>0.46648167721788919</v>
      </c>
      <c r="BV68">
        <f t="shared" si="44"/>
        <v>0.46050825603532552</v>
      </c>
      <c r="BW68">
        <f t="shared" si="45"/>
        <v>0.53949174396467448</v>
      </c>
      <c r="DF68">
        <f t="shared" si="46"/>
        <v>399.99970967741928</v>
      </c>
      <c r="DG68">
        <f t="shared" si="47"/>
        <v>336.58655165376661</v>
      </c>
      <c r="DH68">
        <f t="shared" si="48"/>
        <v>0.84146698987658675</v>
      </c>
      <c r="DI68">
        <f t="shared" si="49"/>
        <v>0.19293397975317358</v>
      </c>
      <c r="DJ68">
        <v>1716926151.099999</v>
      </c>
      <c r="DK68">
        <v>412.20258064516128</v>
      </c>
      <c r="DL68">
        <v>427.99258064516118</v>
      </c>
      <c r="DM68">
        <v>17.00425483870967</v>
      </c>
      <c r="DN68">
        <v>14.340922580645159</v>
      </c>
      <c r="DO68">
        <v>412.21258064516132</v>
      </c>
      <c r="DP68">
        <v>17.011254838709679</v>
      </c>
      <c r="DQ68">
        <v>500.3679677419355</v>
      </c>
      <c r="DR68">
        <v>100.5811290322581</v>
      </c>
      <c r="DS68">
        <v>9.9969674193548366E-2</v>
      </c>
      <c r="DT68">
        <v>23.170096774193549</v>
      </c>
      <c r="DU68">
        <v>22.41025483870968</v>
      </c>
      <c r="DV68">
        <v>999.90000000000032</v>
      </c>
      <c r="DW68">
        <v>0</v>
      </c>
      <c r="DX68">
        <v>0</v>
      </c>
      <c r="DY68">
        <v>10001.58064516129</v>
      </c>
      <c r="DZ68">
        <v>0</v>
      </c>
      <c r="EA68">
        <v>1.5289399999999999E-3</v>
      </c>
      <c r="EB68">
        <v>-15.793209677419361</v>
      </c>
      <c r="EC68">
        <v>419.3293870967741</v>
      </c>
      <c r="ED68">
        <v>434.21967741935481</v>
      </c>
      <c r="EE68">
        <v>2.6625874193548391</v>
      </c>
      <c r="EF68">
        <v>427.99258064516118</v>
      </c>
      <c r="EG68">
        <v>14.340922580645159</v>
      </c>
      <c r="EH68">
        <v>1.7102348387096771</v>
      </c>
      <c r="EI68">
        <v>1.4424267741935479</v>
      </c>
      <c r="EJ68">
        <v>14.98963870967742</v>
      </c>
      <c r="EK68">
        <v>12.371154838709669</v>
      </c>
      <c r="EL68">
        <v>399.99970967741928</v>
      </c>
      <c r="EM68">
        <v>0.94998454838709678</v>
      </c>
      <c r="EN68">
        <v>5.0015083870967772E-2</v>
      </c>
      <c r="EO68">
        <v>0</v>
      </c>
      <c r="EP68">
        <v>2015.832580645161</v>
      </c>
      <c r="EQ68">
        <v>8.9714700000000018</v>
      </c>
      <c r="ER68">
        <v>4453.8654838709681</v>
      </c>
      <c r="ES68">
        <v>3345.75</v>
      </c>
      <c r="ET68">
        <v>35.707419354838713</v>
      </c>
      <c r="EU68">
        <v>38.328354838709657</v>
      </c>
      <c r="EV68">
        <v>36.882774193548379</v>
      </c>
      <c r="EW68">
        <v>38.802225806451617</v>
      </c>
      <c r="EX68">
        <v>38.386838709677413</v>
      </c>
      <c r="EY68">
        <v>371.47129032258078</v>
      </c>
      <c r="EZ68">
        <v>19.559999999999992</v>
      </c>
      <c r="FA68">
        <v>0</v>
      </c>
      <c r="FB68">
        <v>299.59999990463263</v>
      </c>
      <c r="FC68">
        <v>0</v>
      </c>
      <c r="FD68">
        <v>2015.8580769230771</v>
      </c>
      <c r="FE68">
        <v>3.9565811962703399</v>
      </c>
      <c r="FF68">
        <v>11.54495730021735</v>
      </c>
      <c r="FG68">
        <v>4454.0573076923074</v>
      </c>
      <c r="FH68">
        <v>15</v>
      </c>
      <c r="FI68">
        <v>1716926184.0999999</v>
      </c>
      <c r="FJ68" t="s">
        <v>634</v>
      </c>
      <c r="FK68">
        <v>1716926176.0999999</v>
      </c>
      <c r="FL68">
        <v>1716926184.0999999</v>
      </c>
      <c r="FM68">
        <v>51</v>
      </c>
      <c r="FN68">
        <v>3.0000000000000001E-3</v>
      </c>
      <c r="FO68">
        <v>1E-3</v>
      </c>
      <c r="FP68">
        <v>-0.01</v>
      </c>
      <c r="FQ68">
        <v>-7.0000000000000001E-3</v>
      </c>
      <c r="FR68">
        <v>428</v>
      </c>
      <c r="FS68">
        <v>14</v>
      </c>
      <c r="FT68">
        <v>0.08</v>
      </c>
      <c r="FU68">
        <v>0.04</v>
      </c>
      <c r="FV68">
        <v>-15.79156585365854</v>
      </c>
      <c r="FW68">
        <v>-3.9892682926854481E-2</v>
      </c>
      <c r="FX68">
        <v>1.5901673631139229E-2</v>
      </c>
      <c r="FY68">
        <v>1</v>
      </c>
      <c r="FZ68">
        <v>412.2062196891863</v>
      </c>
      <c r="GA68">
        <v>-0.35380626469416943</v>
      </c>
      <c r="GB68">
        <v>3.3364343002807592E-2</v>
      </c>
      <c r="GC68">
        <v>1</v>
      </c>
      <c r="GD68">
        <v>2.6628939024390239</v>
      </c>
      <c r="GE68">
        <v>-2.6280836236893422E-3</v>
      </c>
      <c r="GF68">
        <v>1.3819002082653381E-3</v>
      </c>
      <c r="GG68">
        <v>1</v>
      </c>
      <c r="GH68">
        <v>3</v>
      </c>
      <c r="GI68">
        <v>3</v>
      </c>
      <c r="GJ68" t="s">
        <v>433</v>
      </c>
      <c r="GK68">
        <v>2.9712200000000002</v>
      </c>
      <c r="GL68">
        <v>2.7392099999999999</v>
      </c>
      <c r="GM68">
        <v>0.10290100000000001</v>
      </c>
      <c r="GN68">
        <v>0.10548200000000001</v>
      </c>
      <c r="GO68">
        <v>8.53931E-2</v>
      </c>
      <c r="GP68">
        <v>7.5445799999999993E-2</v>
      </c>
      <c r="GQ68">
        <v>25923.9</v>
      </c>
      <c r="GR68">
        <v>29149.9</v>
      </c>
      <c r="GS68">
        <v>27576.2</v>
      </c>
      <c r="GT68">
        <v>31292.2</v>
      </c>
      <c r="GU68">
        <v>34239.599999999999</v>
      </c>
      <c r="GV68">
        <v>38924.9</v>
      </c>
      <c r="GW68">
        <v>41691</v>
      </c>
      <c r="GX68">
        <v>46438.1</v>
      </c>
      <c r="GY68">
        <v>1.5055499999999999</v>
      </c>
      <c r="GZ68">
        <v>1.96183</v>
      </c>
      <c r="HA68">
        <v>5.4892200000000002E-2</v>
      </c>
      <c r="HB68">
        <v>0</v>
      </c>
      <c r="HC68">
        <v>21.4998</v>
      </c>
      <c r="HD68">
        <v>999.9</v>
      </c>
      <c r="HE68">
        <v>45.4</v>
      </c>
      <c r="HF68">
        <v>28.1</v>
      </c>
      <c r="HG68">
        <v>17.228400000000001</v>
      </c>
      <c r="HH68">
        <v>63.782299999999999</v>
      </c>
      <c r="HI68">
        <v>36.634599999999999</v>
      </c>
      <c r="HJ68">
        <v>1</v>
      </c>
      <c r="HK68">
        <v>-0.13012199999999999</v>
      </c>
      <c r="HL68">
        <v>0.247165</v>
      </c>
      <c r="HM68">
        <v>20.1692</v>
      </c>
      <c r="HN68">
        <v>5.24125</v>
      </c>
      <c r="HO68">
        <v>11.9261</v>
      </c>
      <c r="HP68">
        <v>4.9976500000000001</v>
      </c>
      <c r="HQ68">
        <v>3.2970000000000002</v>
      </c>
      <c r="HR68">
        <v>9999</v>
      </c>
      <c r="HS68">
        <v>9999</v>
      </c>
      <c r="HT68">
        <v>9999</v>
      </c>
      <c r="HU68">
        <v>999.9</v>
      </c>
      <c r="HV68">
        <v>1.86615</v>
      </c>
      <c r="HW68">
        <v>1.86829</v>
      </c>
      <c r="HX68">
        <v>1.8653900000000001</v>
      </c>
      <c r="HY68">
        <v>1.8626400000000001</v>
      </c>
      <c r="HZ68">
        <v>1.86321</v>
      </c>
      <c r="IA68">
        <v>1.86443</v>
      </c>
      <c r="IB68">
        <v>1.86233</v>
      </c>
      <c r="IC68">
        <v>1.8702700000000001</v>
      </c>
      <c r="ID68">
        <v>5</v>
      </c>
      <c r="IE68">
        <v>0</v>
      </c>
      <c r="IF68">
        <v>0</v>
      </c>
      <c r="IG68">
        <v>0</v>
      </c>
      <c r="IH68" t="s">
        <v>434</v>
      </c>
      <c r="II68" t="s">
        <v>435</v>
      </c>
      <c r="IJ68" t="s">
        <v>436</v>
      </c>
      <c r="IK68" t="s">
        <v>436</v>
      </c>
      <c r="IL68" t="s">
        <v>436</v>
      </c>
      <c r="IM68" t="s">
        <v>436</v>
      </c>
      <c r="IN68">
        <v>0</v>
      </c>
      <c r="IO68">
        <v>100</v>
      </c>
      <c r="IP68">
        <v>100</v>
      </c>
      <c r="IQ68">
        <v>-0.01</v>
      </c>
      <c r="IR68">
        <v>-7.0000000000000001E-3</v>
      </c>
      <c r="IS68">
        <v>-1.319047619051616E-2</v>
      </c>
      <c r="IT68">
        <v>0</v>
      </c>
      <c r="IU68">
        <v>0</v>
      </c>
      <c r="IV68">
        <v>0</v>
      </c>
      <c r="IW68">
        <v>-7.7449999999998909E-3</v>
      </c>
      <c r="IX68">
        <v>0</v>
      </c>
      <c r="IY68">
        <v>0</v>
      </c>
      <c r="IZ68">
        <v>0</v>
      </c>
      <c r="JA68">
        <v>-1</v>
      </c>
      <c r="JB68">
        <v>-1</v>
      </c>
      <c r="JC68">
        <v>-1</v>
      </c>
      <c r="JD68">
        <v>-1</v>
      </c>
      <c r="JE68">
        <v>4.7</v>
      </c>
      <c r="JF68">
        <v>4.5999999999999996</v>
      </c>
      <c r="JG68">
        <v>0.158691</v>
      </c>
      <c r="JH68">
        <v>4.99878</v>
      </c>
      <c r="JI68">
        <v>1.3476600000000001</v>
      </c>
      <c r="JJ68">
        <v>2.2583000000000002</v>
      </c>
      <c r="JK68">
        <v>1.4489700000000001</v>
      </c>
      <c r="JL68">
        <v>2.4206500000000002</v>
      </c>
      <c r="JM68">
        <v>32.709099999999999</v>
      </c>
      <c r="JN68">
        <v>24.008700000000001</v>
      </c>
      <c r="JO68">
        <v>2</v>
      </c>
      <c r="JP68">
        <v>270.01499999999999</v>
      </c>
      <c r="JQ68">
        <v>500.07499999999999</v>
      </c>
      <c r="JR68">
        <v>21.999199999999998</v>
      </c>
      <c r="JS68">
        <v>25.456700000000001</v>
      </c>
      <c r="JT68">
        <v>30</v>
      </c>
      <c r="JU68">
        <v>25.346699999999998</v>
      </c>
      <c r="JV68">
        <v>25.410900000000002</v>
      </c>
      <c r="JW68">
        <v>-1</v>
      </c>
      <c r="JX68">
        <v>30.917899999999999</v>
      </c>
      <c r="JY68">
        <v>51.009799999999998</v>
      </c>
      <c r="JZ68">
        <v>22</v>
      </c>
      <c r="KA68">
        <v>400</v>
      </c>
      <c r="KB68">
        <v>14.331799999999999</v>
      </c>
      <c r="KC68">
        <v>102.78100000000001</v>
      </c>
      <c r="KD68">
        <v>102.613</v>
      </c>
    </row>
    <row r="69" spans="1:290" x14ac:dyDescent="0.35">
      <c r="A69">
        <v>51</v>
      </c>
      <c r="B69">
        <v>1716926459.0999999</v>
      </c>
      <c r="C69">
        <v>16200.5</v>
      </c>
      <c r="D69" t="s">
        <v>635</v>
      </c>
      <c r="E69" t="s">
        <v>636</v>
      </c>
      <c r="F69">
        <v>15</v>
      </c>
      <c r="G69">
        <v>1716926451.099999</v>
      </c>
      <c r="H69">
        <f t="shared" si="0"/>
        <v>2.2480384416031758E-3</v>
      </c>
      <c r="I69">
        <f t="shared" si="1"/>
        <v>2.248038441603176</v>
      </c>
      <c r="J69">
        <f t="shared" si="2"/>
        <v>12.237861435595326</v>
      </c>
      <c r="K69">
        <f t="shared" si="3"/>
        <v>410.12448387096771</v>
      </c>
      <c r="L69">
        <f t="shared" si="4"/>
        <v>305.87510453432003</v>
      </c>
      <c r="M69">
        <f t="shared" si="5"/>
        <v>30.794414363427915</v>
      </c>
      <c r="N69">
        <f t="shared" si="6"/>
        <v>41.289869981858942</v>
      </c>
      <c r="O69">
        <f t="shared" si="7"/>
        <v>0.20686050069036316</v>
      </c>
      <c r="P69">
        <f t="shared" si="8"/>
        <v>2.9392317480678436</v>
      </c>
      <c r="Q69">
        <f t="shared" si="9"/>
        <v>0.19909942381650103</v>
      </c>
      <c r="R69">
        <f t="shared" si="10"/>
        <v>0.12511018116406084</v>
      </c>
      <c r="S69">
        <f t="shared" si="11"/>
        <v>77.179491460263463</v>
      </c>
      <c r="T69">
        <f t="shared" si="12"/>
        <v>22.996682086071111</v>
      </c>
      <c r="U69">
        <f t="shared" si="13"/>
        <v>22.996682086071111</v>
      </c>
      <c r="V69">
        <f t="shared" si="14"/>
        <v>2.8191555172674638</v>
      </c>
      <c r="W69">
        <f t="shared" si="15"/>
        <v>60.111976257475007</v>
      </c>
      <c r="X69">
        <f t="shared" si="16"/>
        <v>1.707972432417205</v>
      </c>
      <c r="Y69">
        <f t="shared" si="17"/>
        <v>2.8413180513339324</v>
      </c>
      <c r="Z69">
        <f t="shared" si="18"/>
        <v>1.1111830848502589</v>
      </c>
      <c r="AA69">
        <f t="shared" si="19"/>
        <v>-99.138495274700048</v>
      </c>
      <c r="AB69">
        <f t="shared" si="20"/>
        <v>20.51061174680807</v>
      </c>
      <c r="AC69">
        <f t="shared" si="21"/>
        <v>1.4474427020893832</v>
      </c>
      <c r="AD69">
        <f t="shared" si="22"/>
        <v>-9.4936553912461363E-4</v>
      </c>
      <c r="AE69">
        <f t="shared" si="23"/>
        <v>12.127674222859742</v>
      </c>
      <c r="AF69">
        <f t="shared" si="24"/>
        <v>2.2473246963080458</v>
      </c>
      <c r="AG69">
        <f t="shared" si="25"/>
        <v>12.237861435595326</v>
      </c>
      <c r="AH69">
        <v>431.9315739137794</v>
      </c>
      <c r="AI69">
        <v>417.1309636363635</v>
      </c>
      <c r="AJ69">
        <v>-1.589878601728982E-2</v>
      </c>
      <c r="AK69">
        <v>67.058875139177132</v>
      </c>
      <c r="AL69">
        <f t="shared" si="26"/>
        <v>2.248038441603176</v>
      </c>
      <c r="AM69">
        <v>14.31551217261608</v>
      </c>
      <c r="AN69">
        <v>16.965435151515148</v>
      </c>
      <c r="AO69">
        <v>-3.390757031642994E-6</v>
      </c>
      <c r="AP69">
        <v>78.111498288399275</v>
      </c>
      <c r="AQ69">
        <v>209</v>
      </c>
      <c r="AR69">
        <v>42</v>
      </c>
      <c r="AS69">
        <f t="shared" si="27"/>
        <v>1</v>
      </c>
      <c r="AT69">
        <f t="shared" si="28"/>
        <v>0</v>
      </c>
      <c r="AU69">
        <f t="shared" si="29"/>
        <v>53865.633907018848</v>
      </c>
      <c r="AV69" t="s">
        <v>477</v>
      </c>
      <c r="AW69">
        <v>10178.9</v>
      </c>
      <c r="AX69">
        <v>1410.533076923077</v>
      </c>
      <c r="AY69">
        <v>6595.86</v>
      </c>
      <c r="AZ69">
        <f t="shared" si="30"/>
        <v>0.78614872405977732</v>
      </c>
      <c r="BA69">
        <v>-1.985708394971808</v>
      </c>
      <c r="BB69" t="s">
        <v>637</v>
      </c>
      <c r="BC69">
        <v>10180.6</v>
      </c>
      <c r="BD69">
        <v>2022.0496000000001</v>
      </c>
      <c r="BE69">
        <v>4170.7299999999996</v>
      </c>
      <c r="BF69">
        <f t="shared" si="31"/>
        <v>0.51518089159451697</v>
      </c>
      <c r="BG69">
        <v>0.5</v>
      </c>
      <c r="BH69">
        <f t="shared" si="32"/>
        <v>336.61284073013161</v>
      </c>
      <c r="BI69">
        <f t="shared" si="33"/>
        <v>12.237861435595326</v>
      </c>
      <c r="BJ69">
        <f t="shared" si="34"/>
        <v>86.708251704756165</v>
      </c>
      <c r="BK69">
        <f t="shared" si="35"/>
        <v>4.2254982904738378E-2</v>
      </c>
      <c r="BL69">
        <f t="shared" si="36"/>
        <v>0.58146415615491787</v>
      </c>
      <c r="BM69">
        <f t="shared" si="37"/>
        <v>1254.5355330352827</v>
      </c>
      <c r="BN69" t="s">
        <v>431</v>
      </c>
      <c r="BO69">
        <v>0</v>
      </c>
      <c r="BP69">
        <f t="shared" si="38"/>
        <v>1254.5355330352827</v>
      </c>
      <c r="BQ69">
        <f t="shared" si="39"/>
        <v>0.69920480754321601</v>
      </c>
      <c r="BR69">
        <f t="shared" si="40"/>
        <v>0.73680971016875474</v>
      </c>
      <c r="BS69">
        <f t="shared" si="41"/>
        <v>0.45403158242848973</v>
      </c>
      <c r="BT69">
        <f t="shared" si="42"/>
        <v>0.77845184958932678</v>
      </c>
      <c r="BU69">
        <f t="shared" si="43"/>
        <v>0.46769085845043523</v>
      </c>
      <c r="BV69">
        <f t="shared" si="44"/>
        <v>0.45713713575182868</v>
      </c>
      <c r="BW69">
        <f t="shared" si="45"/>
        <v>0.54286286424817132</v>
      </c>
      <c r="DF69">
        <f t="shared" si="46"/>
        <v>400.03099999999989</v>
      </c>
      <c r="DG69">
        <f t="shared" si="47"/>
        <v>336.61284073013161</v>
      </c>
      <c r="DH69">
        <f t="shared" si="48"/>
        <v>0.84146688814149828</v>
      </c>
      <c r="DI69">
        <f t="shared" si="49"/>
        <v>0.19293377628299679</v>
      </c>
      <c r="DJ69">
        <v>1716926451.099999</v>
      </c>
      <c r="DK69">
        <v>410.12448387096771</v>
      </c>
      <c r="DL69">
        <v>425.77203225806448</v>
      </c>
      <c r="DM69">
        <v>16.964967741935489</v>
      </c>
      <c r="DN69">
        <v>14.3159064516129</v>
      </c>
      <c r="DO69">
        <v>410.12848387096773</v>
      </c>
      <c r="DP69">
        <v>16.972967741935481</v>
      </c>
      <c r="DQ69">
        <v>500.37322580645161</v>
      </c>
      <c r="DR69">
        <v>100.57641935483871</v>
      </c>
      <c r="DS69">
        <v>0.1000133032258065</v>
      </c>
      <c r="DT69">
        <v>23.126119354838711</v>
      </c>
      <c r="DU69">
        <v>22.373764516129039</v>
      </c>
      <c r="DV69">
        <v>999.90000000000032</v>
      </c>
      <c r="DW69">
        <v>0</v>
      </c>
      <c r="DX69">
        <v>0</v>
      </c>
      <c r="DY69">
        <v>9997.6680645161287</v>
      </c>
      <c r="DZ69">
        <v>0</v>
      </c>
      <c r="EA69">
        <v>1.5289399999999999E-3</v>
      </c>
      <c r="EB69">
        <v>-15.65377741935484</v>
      </c>
      <c r="EC69">
        <v>417.19664516129041</v>
      </c>
      <c r="ED69">
        <v>431.95600000000002</v>
      </c>
      <c r="EE69">
        <v>2.650540645161291</v>
      </c>
      <c r="EF69">
        <v>425.77203225806448</v>
      </c>
      <c r="EG69">
        <v>14.3159064516129</v>
      </c>
      <c r="EH69">
        <v>1.706425483870968</v>
      </c>
      <c r="EI69">
        <v>1.4398448387096769</v>
      </c>
      <c r="EJ69">
        <v>14.955</v>
      </c>
      <c r="EK69">
        <v>12.343883870967741</v>
      </c>
      <c r="EL69">
        <v>400.03099999999989</v>
      </c>
      <c r="EM69">
        <v>0.94998222580645153</v>
      </c>
      <c r="EN69">
        <v>5.0017441935483888E-2</v>
      </c>
      <c r="EO69">
        <v>0</v>
      </c>
      <c r="EP69">
        <v>2022.0048387096781</v>
      </c>
      <c r="EQ69">
        <v>8.9714700000000018</v>
      </c>
      <c r="ER69">
        <v>4472.3961290322586</v>
      </c>
      <c r="ES69">
        <v>3346.015806451614</v>
      </c>
      <c r="ET69">
        <v>35.271903225806447</v>
      </c>
      <c r="EU69">
        <v>37.785999999999987</v>
      </c>
      <c r="EV69">
        <v>36.431322580645173</v>
      </c>
      <c r="EW69">
        <v>38.062193548387093</v>
      </c>
      <c r="EX69">
        <v>37.929258064516119</v>
      </c>
      <c r="EY69">
        <v>371.49903225806452</v>
      </c>
      <c r="EZ69">
        <v>19.559999999999992</v>
      </c>
      <c r="FA69">
        <v>0</v>
      </c>
      <c r="FB69">
        <v>299.20000004768372</v>
      </c>
      <c r="FC69">
        <v>0</v>
      </c>
      <c r="FD69">
        <v>2022.0496000000001</v>
      </c>
      <c r="FE69">
        <v>2.9361538651682499</v>
      </c>
      <c r="FF69">
        <v>-86.324615443356805</v>
      </c>
      <c r="FG69">
        <v>4471.5191999999997</v>
      </c>
      <c r="FH69">
        <v>15</v>
      </c>
      <c r="FI69">
        <v>1716926481.0999999</v>
      </c>
      <c r="FJ69" t="s">
        <v>638</v>
      </c>
      <c r="FK69">
        <v>1716926477.0999999</v>
      </c>
      <c r="FL69">
        <v>1716926481.0999999</v>
      </c>
      <c r="FM69">
        <v>52</v>
      </c>
      <c r="FN69">
        <v>7.0000000000000001E-3</v>
      </c>
      <c r="FO69">
        <v>-2E-3</v>
      </c>
      <c r="FP69">
        <v>-4.0000000000000001E-3</v>
      </c>
      <c r="FQ69">
        <v>-8.0000000000000002E-3</v>
      </c>
      <c r="FR69">
        <v>426</v>
      </c>
      <c r="FS69">
        <v>14</v>
      </c>
      <c r="FT69">
        <v>0.12</v>
      </c>
      <c r="FU69">
        <v>0.04</v>
      </c>
      <c r="FV69">
        <v>-15.63808536585366</v>
      </c>
      <c r="FW69">
        <v>-0.1562216027874952</v>
      </c>
      <c r="FX69">
        <v>2.8520207307559269E-2</v>
      </c>
      <c r="FY69">
        <v>1</v>
      </c>
      <c r="FZ69">
        <v>410.13028643407131</v>
      </c>
      <c r="GA69">
        <v>-0.35530075547811202</v>
      </c>
      <c r="GB69">
        <v>3.5255375046225411E-2</v>
      </c>
      <c r="GC69">
        <v>1</v>
      </c>
      <c r="GD69">
        <v>2.649790975609756</v>
      </c>
      <c r="GE69">
        <v>6.0079442508679604E-3</v>
      </c>
      <c r="GF69">
        <v>2.0815880486501391E-3</v>
      </c>
      <c r="GG69">
        <v>1</v>
      </c>
      <c r="GH69">
        <v>3</v>
      </c>
      <c r="GI69">
        <v>3</v>
      </c>
      <c r="GJ69" t="s">
        <v>433</v>
      </c>
      <c r="GK69">
        <v>2.9713099999999999</v>
      </c>
      <c r="GL69">
        <v>2.73902</v>
      </c>
      <c r="GM69">
        <v>0.102489</v>
      </c>
      <c r="GN69">
        <v>0.105056</v>
      </c>
      <c r="GO69">
        <v>8.5252599999999998E-2</v>
      </c>
      <c r="GP69">
        <v>7.5347899999999995E-2</v>
      </c>
      <c r="GQ69">
        <v>25936.7</v>
      </c>
      <c r="GR69">
        <v>29164.2</v>
      </c>
      <c r="GS69">
        <v>27576.9</v>
      </c>
      <c r="GT69">
        <v>31292.5</v>
      </c>
      <c r="GU69">
        <v>34245.9</v>
      </c>
      <c r="GV69">
        <v>38929.599999999999</v>
      </c>
      <c r="GW69">
        <v>41692.300000000003</v>
      </c>
      <c r="GX69">
        <v>46438.8</v>
      </c>
      <c r="GY69">
        <v>1.5058499999999999</v>
      </c>
      <c r="GZ69">
        <v>1.96225</v>
      </c>
      <c r="HA69">
        <v>5.68479E-2</v>
      </c>
      <c r="HB69">
        <v>0</v>
      </c>
      <c r="HC69">
        <v>21.432500000000001</v>
      </c>
      <c r="HD69">
        <v>999.9</v>
      </c>
      <c r="HE69">
        <v>45.3</v>
      </c>
      <c r="HF69">
        <v>28.1</v>
      </c>
      <c r="HG69">
        <v>17.1922</v>
      </c>
      <c r="HH69">
        <v>63.932400000000001</v>
      </c>
      <c r="HI69">
        <v>36.346200000000003</v>
      </c>
      <c r="HJ69">
        <v>1</v>
      </c>
      <c r="HK69">
        <v>-0.132165</v>
      </c>
      <c r="HL69">
        <v>0.20369000000000001</v>
      </c>
      <c r="HM69">
        <v>20.171199999999999</v>
      </c>
      <c r="HN69">
        <v>5.2409499999999998</v>
      </c>
      <c r="HO69">
        <v>11.9261</v>
      </c>
      <c r="HP69">
        <v>4.99735</v>
      </c>
      <c r="HQ69">
        <v>3.2970000000000002</v>
      </c>
      <c r="HR69">
        <v>9999</v>
      </c>
      <c r="HS69">
        <v>9999</v>
      </c>
      <c r="HT69">
        <v>9999</v>
      </c>
      <c r="HU69">
        <v>999.9</v>
      </c>
      <c r="HV69">
        <v>1.86615</v>
      </c>
      <c r="HW69">
        <v>1.86829</v>
      </c>
      <c r="HX69">
        <v>1.86537</v>
      </c>
      <c r="HY69">
        <v>1.8626</v>
      </c>
      <c r="HZ69">
        <v>1.86313</v>
      </c>
      <c r="IA69">
        <v>1.8643700000000001</v>
      </c>
      <c r="IB69">
        <v>1.86233</v>
      </c>
      <c r="IC69">
        <v>1.8702700000000001</v>
      </c>
      <c r="ID69">
        <v>5</v>
      </c>
      <c r="IE69">
        <v>0</v>
      </c>
      <c r="IF69">
        <v>0</v>
      </c>
      <c r="IG69">
        <v>0</v>
      </c>
      <c r="IH69" t="s">
        <v>434</v>
      </c>
      <c r="II69" t="s">
        <v>435</v>
      </c>
      <c r="IJ69" t="s">
        <v>436</v>
      </c>
      <c r="IK69" t="s">
        <v>436</v>
      </c>
      <c r="IL69" t="s">
        <v>436</v>
      </c>
      <c r="IM69" t="s">
        <v>436</v>
      </c>
      <c r="IN69">
        <v>0</v>
      </c>
      <c r="IO69">
        <v>100</v>
      </c>
      <c r="IP69">
        <v>100</v>
      </c>
      <c r="IQ69">
        <v>-4.0000000000000001E-3</v>
      </c>
      <c r="IR69">
        <v>-8.0000000000000002E-3</v>
      </c>
      <c r="IS69">
        <v>-1.010000000019318E-2</v>
      </c>
      <c r="IT69">
        <v>0</v>
      </c>
      <c r="IU69">
        <v>0</v>
      </c>
      <c r="IV69">
        <v>0</v>
      </c>
      <c r="IW69">
        <v>-6.5199999999983049E-3</v>
      </c>
      <c r="IX69">
        <v>0</v>
      </c>
      <c r="IY69">
        <v>0</v>
      </c>
      <c r="IZ69">
        <v>0</v>
      </c>
      <c r="JA69">
        <v>-1</v>
      </c>
      <c r="JB69">
        <v>-1</v>
      </c>
      <c r="JC69">
        <v>-1</v>
      </c>
      <c r="JD69">
        <v>-1</v>
      </c>
      <c r="JE69">
        <v>4.7</v>
      </c>
      <c r="JF69">
        <v>4.5999999999999996</v>
      </c>
      <c r="JG69">
        <v>0.158691</v>
      </c>
      <c r="JH69">
        <v>4.99878</v>
      </c>
      <c r="JI69">
        <v>1.3476600000000001</v>
      </c>
      <c r="JJ69">
        <v>2.2583000000000002</v>
      </c>
      <c r="JK69">
        <v>1.4489700000000001</v>
      </c>
      <c r="JL69">
        <v>2.1972700000000001</v>
      </c>
      <c r="JM69">
        <v>32.6648</v>
      </c>
      <c r="JN69">
        <v>23.973700000000001</v>
      </c>
      <c r="JO69">
        <v>2</v>
      </c>
      <c r="JP69">
        <v>270.05500000000001</v>
      </c>
      <c r="JQ69">
        <v>500.18400000000003</v>
      </c>
      <c r="JR69">
        <v>22.000499999999999</v>
      </c>
      <c r="JS69">
        <v>25.432400000000001</v>
      </c>
      <c r="JT69">
        <v>30</v>
      </c>
      <c r="JU69">
        <v>25.3276</v>
      </c>
      <c r="JV69">
        <v>25.3917</v>
      </c>
      <c r="JW69">
        <v>-1</v>
      </c>
      <c r="JX69">
        <v>30.957799999999999</v>
      </c>
      <c r="JY69">
        <v>50.942900000000002</v>
      </c>
      <c r="JZ69">
        <v>22</v>
      </c>
      <c r="KA69">
        <v>400</v>
      </c>
      <c r="KB69">
        <v>14.3238</v>
      </c>
      <c r="KC69">
        <v>102.78400000000001</v>
      </c>
      <c r="KD69">
        <v>102.614</v>
      </c>
    </row>
    <row r="70" spans="1:290" x14ac:dyDescent="0.35">
      <c r="A70">
        <v>52</v>
      </c>
      <c r="B70">
        <v>1716926759.0999999</v>
      </c>
      <c r="C70">
        <v>16500.5</v>
      </c>
      <c r="D70" t="s">
        <v>639</v>
      </c>
      <c r="E70" t="s">
        <v>640</v>
      </c>
      <c r="F70">
        <v>15</v>
      </c>
      <c r="G70">
        <v>1716926751.099999</v>
      </c>
      <c r="H70">
        <f t="shared" si="0"/>
        <v>2.2365977361665313E-3</v>
      </c>
      <c r="I70">
        <f t="shared" si="1"/>
        <v>2.2365977361665315</v>
      </c>
      <c r="J70">
        <f t="shared" si="2"/>
        <v>12.142739173454109</v>
      </c>
      <c r="K70">
        <f t="shared" si="3"/>
        <v>409.04358064516123</v>
      </c>
      <c r="L70">
        <f t="shared" si="4"/>
        <v>305.25516171860397</v>
      </c>
      <c r="M70">
        <f t="shared" si="5"/>
        <v>30.729542876809116</v>
      </c>
      <c r="N70">
        <f t="shared" si="6"/>
        <v>41.177754961294532</v>
      </c>
      <c r="O70">
        <f t="shared" si="7"/>
        <v>0.20614596573054858</v>
      </c>
      <c r="P70">
        <f t="shared" si="8"/>
        <v>2.938966946803129</v>
      </c>
      <c r="Q70">
        <f t="shared" si="9"/>
        <v>0.19843667146262969</v>
      </c>
      <c r="R70">
        <f t="shared" si="10"/>
        <v>0.1246915482706264</v>
      </c>
      <c r="S70">
        <f t="shared" si="11"/>
        <v>77.171235352165922</v>
      </c>
      <c r="T70">
        <f t="shared" si="12"/>
        <v>22.987173123065183</v>
      </c>
      <c r="U70">
        <f t="shared" si="13"/>
        <v>22.987173123065183</v>
      </c>
      <c r="V70">
        <f t="shared" si="14"/>
        <v>2.8175333512895615</v>
      </c>
      <c r="W70">
        <f t="shared" si="15"/>
        <v>60.1721027925499</v>
      </c>
      <c r="X70">
        <f t="shared" si="16"/>
        <v>1.7083969788195581</v>
      </c>
      <c r="Y70">
        <f t="shared" si="17"/>
        <v>2.8391844385253564</v>
      </c>
      <c r="Z70">
        <f t="shared" si="18"/>
        <v>1.1091363724700034</v>
      </c>
      <c r="AA70">
        <f t="shared" si="19"/>
        <v>-98.633960164944028</v>
      </c>
      <c r="AB70">
        <f t="shared" si="20"/>
        <v>20.047114050454734</v>
      </c>
      <c r="AC70">
        <f t="shared" si="21"/>
        <v>1.4147037261243816</v>
      </c>
      <c r="AD70">
        <f t="shared" si="22"/>
        <v>-9.0703619898491183E-4</v>
      </c>
      <c r="AE70">
        <f t="shared" si="23"/>
        <v>12.164736491118429</v>
      </c>
      <c r="AF70">
        <f t="shared" si="24"/>
        <v>2.2365770940390677</v>
      </c>
      <c r="AG70">
        <f t="shared" si="25"/>
        <v>12.142739173454109</v>
      </c>
      <c r="AH70">
        <v>430.90892790157108</v>
      </c>
      <c r="AI70">
        <v>416.13607878787877</v>
      </c>
      <c r="AJ70">
        <v>1.9659126998761021E-5</v>
      </c>
      <c r="AK70">
        <v>67.054242958708429</v>
      </c>
      <c r="AL70">
        <f t="shared" si="26"/>
        <v>2.2365977361665315</v>
      </c>
      <c r="AM70">
        <v>14.334840669213079</v>
      </c>
      <c r="AN70">
        <v>16.971349090909101</v>
      </c>
      <c r="AO70">
        <v>-8.8017938810483074E-7</v>
      </c>
      <c r="AP70">
        <v>78.08532873278638</v>
      </c>
      <c r="AQ70">
        <v>208</v>
      </c>
      <c r="AR70">
        <v>42</v>
      </c>
      <c r="AS70">
        <f t="shared" si="27"/>
        <v>1</v>
      </c>
      <c r="AT70">
        <f t="shared" si="28"/>
        <v>0</v>
      </c>
      <c r="AU70">
        <f t="shared" si="29"/>
        <v>53859.93255989172</v>
      </c>
      <c r="AV70" t="s">
        <v>477</v>
      </c>
      <c r="AW70">
        <v>10178.9</v>
      </c>
      <c r="AX70">
        <v>1410.533076923077</v>
      </c>
      <c r="AY70">
        <v>6595.86</v>
      </c>
      <c r="AZ70">
        <f t="shared" si="30"/>
        <v>0.78614872405977732</v>
      </c>
      <c r="BA70">
        <v>-1.985708394971808</v>
      </c>
      <c r="BB70" t="s">
        <v>641</v>
      </c>
      <c r="BC70">
        <v>10177.4</v>
      </c>
      <c r="BD70">
        <v>2029.031153846154</v>
      </c>
      <c r="BE70">
        <v>4162.6000000000004</v>
      </c>
      <c r="BF70">
        <f t="shared" si="31"/>
        <v>0.51255677849273207</v>
      </c>
      <c r="BG70">
        <v>0.5</v>
      </c>
      <c r="BH70">
        <f t="shared" si="32"/>
        <v>336.58102751479248</v>
      </c>
      <c r="BI70">
        <f t="shared" si="33"/>
        <v>12.142739173454109</v>
      </c>
      <c r="BJ70">
        <f t="shared" si="34"/>
        <v>86.258443582377822</v>
      </c>
      <c r="BK70">
        <f t="shared" si="35"/>
        <v>4.1976363530487414E-2</v>
      </c>
      <c r="BL70">
        <f t="shared" si="36"/>
        <v>0.58455292365348555</v>
      </c>
      <c r="BM70">
        <f t="shared" si="37"/>
        <v>1253.7989450061502</v>
      </c>
      <c r="BN70" t="s">
        <v>431</v>
      </c>
      <c r="BO70">
        <v>0</v>
      </c>
      <c r="BP70">
        <f t="shared" si="38"/>
        <v>1253.7989450061502</v>
      </c>
      <c r="BQ70">
        <f t="shared" si="39"/>
        <v>0.6987942764123023</v>
      </c>
      <c r="BR70">
        <f t="shared" si="40"/>
        <v>0.73348737360051519</v>
      </c>
      <c r="BS70">
        <f t="shared" si="41"/>
        <v>0.45549086297419733</v>
      </c>
      <c r="BT70">
        <f t="shared" si="42"/>
        <v>0.77526052446734439</v>
      </c>
      <c r="BU70">
        <f t="shared" si="43"/>
        <v>0.46925874416344926</v>
      </c>
      <c r="BV70">
        <f t="shared" si="44"/>
        <v>0.45324375303573466</v>
      </c>
      <c r="BW70">
        <f t="shared" si="45"/>
        <v>0.54675624696426528</v>
      </c>
      <c r="DF70">
        <f t="shared" si="46"/>
        <v>399.99383870967728</v>
      </c>
      <c r="DG70">
        <f t="shared" si="47"/>
        <v>336.58102751479248</v>
      </c>
      <c r="DH70">
        <f t="shared" si="48"/>
        <v>0.84146553007054947</v>
      </c>
      <c r="DI70">
        <f t="shared" si="49"/>
        <v>0.19293106014109931</v>
      </c>
      <c r="DJ70">
        <v>1716926751.099999</v>
      </c>
      <c r="DK70">
        <v>409.04358064516123</v>
      </c>
      <c r="DL70">
        <v>424.72800000000001</v>
      </c>
      <c r="DM70">
        <v>16.970541935483869</v>
      </c>
      <c r="DN70">
        <v>14.33406129032258</v>
      </c>
      <c r="DO70">
        <v>409.0785806451612</v>
      </c>
      <c r="DP70">
        <v>16.97754193548387</v>
      </c>
      <c r="DQ70">
        <v>500.35364516129027</v>
      </c>
      <c r="DR70">
        <v>100.5683870967742</v>
      </c>
      <c r="DS70">
        <v>9.9993754838709675E-2</v>
      </c>
      <c r="DT70">
        <v>23.113696774193549</v>
      </c>
      <c r="DU70">
        <v>22.368487096774199</v>
      </c>
      <c r="DV70">
        <v>999.90000000000032</v>
      </c>
      <c r="DW70">
        <v>0</v>
      </c>
      <c r="DX70">
        <v>0</v>
      </c>
      <c r="DY70">
        <v>9996.9600000000009</v>
      </c>
      <c r="DZ70">
        <v>0</v>
      </c>
      <c r="EA70">
        <v>1.5289399999999999E-3</v>
      </c>
      <c r="EB70">
        <v>-15.652958064516129</v>
      </c>
      <c r="EC70">
        <v>416.13654838709692</v>
      </c>
      <c r="ED70">
        <v>430.90470967741942</v>
      </c>
      <c r="EE70">
        <v>2.6349932258064519</v>
      </c>
      <c r="EF70">
        <v>424.72800000000001</v>
      </c>
      <c r="EG70">
        <v>14.33406129032258</v>
      </c>
      <c r="EH70">
        <v>1.706547741935484</v>
      </c>
      <c r="EI70">
        <v>1.4415522580645159</v>
      </c>
      <c r="EJ70">
        <v>14.95611612903226</v>
      </c>
      <c r="EK70">
        <v>12.361912903225811</v>
      </c>
      <c r="EL70">
        <v>399.99383870967728</v>
      </c>
      <c r="EM70">
        <v>0.95002174193548361</v>
      </c>
      <c r="EN70">
        <v>4.9977780645161278E-2</v>
      </c>
      <c r="EO70">
        <v>0</v>
      </c>
      <c r="EP70">
        <v>2029.007419354838</v>
      </c>
      <c r="EQ70">
        <v>8.9714700000000018</v>
      </c>
      <c r="ER70">
        <v>4495.5609677419352</v>
      </c>
      <c r="ES70">
        <v>3345.7380645161288</v>
      </c>
      <c r="ET70">
        <v>35.449354838709667</v>
      </c>
      <c r="EU70">
        <v>38.501774193548378</v>
      </c>
      <c r="EV70">
        <v>36.757709677419363</v>
      </c>
      <c r="EW70">
        <v>38.854548387096763</v>
      </c>
      <c r="EX70">
        <v>38.624774193548383</v>
      </c>
      <c r="EY70">
        <v>371.48032258064501</v>
      </c>
      <c r="EZ70">
        <v>19.54</v>
      </c>
      <c r="FA70">
        <v>0</v>
      </c>
      <c r="FB70">
        <v>299.59999990463263</v>
      </c>
      <c r="FC70">
        <v>0</v>
      </c>
      <c r="FD70">
        <v>2029.031153846154</v>
      </c>
      <c r="FE70">
        <v>-2.337435889494353</v>
      </c>
      <c r="FF70">
        <v>1.9158974578809169</v>
      </c>
      <c r="FG70">
        <v>4495.5992307692313</v>
      </c>
      <c r="FH70">
        <v>15</v>
      </c>
      <c r="FI70">
        <v>1716926783.0999999</v>
      </c>
      <c r="FJ70" t="s">
        <v>642</v>
      </c>
      <c r="FK70">
        <v>1716926778.0999999</v>
      </c>
      <c r="FL70">
        <v>1716926783.0999999</v>
      </c>
      <c r="FM70">
        <v>53</v>
      </c>
      <c r="FN70">
        <v>-3.1E-2</v>
      </c>
      <c r="FO70">
        <v>2E-3</v>
      </c>
      <c r="FP70">
        <v>-3.5000000000000003E-2</v>
      </c>
      <c r="FQ70">
        <v>-7.0000000000000001E-3</v>
      </c>
      <c r="FR70">
        <v>425</v>
      </c>
      <c r="FS70">
        <v>14</v>
      </c>
      <c r="FT70">
        <v>0.12</v>
      </c>
      <c r="FU70">
        <v>0.05</v>
      </c>
      <c r="FV70">
        <v>-15.65601463414634</v>
      </c>
      <c r="FW70">
        <v>5.7158885017396403E-2</v>
      </c>
      <c r="FX70">
        <v>1.474023134106449E-2</v>
      </c>
      <c r="FY70">
        <v>1</v>
      </c>
      <c r="FZ70">
        <v>409.0769864753035</v>
      </c>
      <c r="GA70">
        <v>-0.1359378786144011</v>
      </c>
      <c r="GB70">
        <v>1.4800915096670241E-2</v>
      </c>
      <c r="GC70">
        <v>1</v>
      </c>
      <c r="GD70">
        <v>2.636091219512195</v>
      </c>
      <c r="GE70">
        <v>-1.9851428571425189E-2</v>
      </c>
      <c r="GF70">
        <v>2.1640884918586191E-3</v>
      </c>
      <c r="GG70">
        <v>1</v>
      </c>
      <c r="GH70">
        <v>3</v>
      </c>
      <c r="GI70">
        <v>3</v>
      </c>
      <c r="GJ70" t="s">
        <v>433</v>
      </c>
      <c r="GK70">
        <v>2.9714200000000002</v>
      </c>
      <c r="GL70">
        <v>2.73908</v>
      </c>
      <c r="GM70">
        <v>0.102299</v>
      </c>
      <c r="GN70">
        <v>0.104877</v>
      </c>
      <c r="GO70">
        <v>8.5279499999999994E-2</v>
      </c>
      <c r="GP70">
        <v>7.5427800000000003E-2</v>
      </c>
      <c r="GQ70">
        <v>25942.9</v>
      </c>
      <c r="GR70">
        <v>29170.400000000001</v>
      </c>
      <c r="GS70">
        <v>27577.599999999999</v>
      </c>
      <c r="GT70">
        <v>31292.7</v>
      </c>
      <c r="GU70">
        <v>34245.5</v>
      </c>
      <c r="GV70">
        <v>38926.300000000003</v>
      </c>
      <c r="GW70">
        <v>41693</v>
      </c>
      <c r="GX70">
        <v>46438.8</v>
      </c>
      <c r="GY70">
        <v>1.5083</v>
      </c>
      <c r="GZ70">
        <v>1.9620500000000001</v>
      </c>
      <c r="HA70">
        <v>5.65499E-2</v>
      </c>
      <c r="HB70">
        <v>0</v>
      </c>
      <c r="HC70">
        <v>21.428799999999999</v>
      </c>
      <c r="HD70">
        <v>999.9</v>
      </c>
      <c r="HE70">
        <v>45.4</v>
      </c>
      <c r="HF70">
        <v>28</v>
      </c>
      <c r="HG70">
        <v>17.1312</v>
      </c>
      <c r="HH70">
        <v>63.782499999999999</v>
      </c>
      <c r="HI70">
        <v>36.678699999999999</v>
      </c>
      <c r="HJ70">
        <v>1</v>
      </c>
      <c r="HK70">
        <v>-0.13400699999999999</v>
      </c>
      <c r="HL70">
        <v>0.21742900000000001</v>
      </c>
      <c r="HM70">
        <v>20.173100000000002</v>
      </c>
      <c r="HN70">
        <v>5.2411000000000003</v>
      </c>
      <c r="HO70">
        <v>11.9261</v>
      </c>
      <c r="HP70">
        <v>4.9973999999999998</v>
      </c>
      <c r="HQ70">
        <v>3.2970000000000002</v>
      </c>
      <c r="HR70">
        <v>9999</v>
      </c>
      <c r="HS70">
        <v>9999</v>
      </c>
      <c r="HT70">
        <v>9999</v>
      </c>
      <c r="HU70">
        <v>999.9</v>
      </c>
      <c r="HV70">
        <v>1.86615</v>
      </c>
      <c r="HW70">
        <v>1.8683000000000001</v>
      </c>
      <c r="HX70">
        <v>1.8653900000000001</v>
      </c>
      <c r="HY70">
        <v>1.8626400000000001</v>
      </c>
      <c r="HZ70">
        <v>1.86324</v>
      </c>
      <c r="IA70">
        <v>1.8644000000000001</v>
      </c>
      <c r="IB70">
        <v>1.8623400000000001</v>
      </c>
      <c r="IC70">
        <v>1.8702700000000001</v>
      </c>
      <c r="ID70">
        <v>5</v>
      </c>
      <c r="IE70">
        <v>0</v>
      </c>
      <c r="IF70">
        <v>0</v>
      </c>
      <c r="IG70">
        <v>0</v>
      </c>
      <c r="IH70" t="s">
        <v>434</v>
      </c>
      <c r="II70" t="s">
        <v>435</v>
      </c>
      <c r="IJ70" t="s">
        <v>436</v>
      </c>
      <c r="IK70" t="s">
        <v>436</v>
      </c>
      <c r="IL70" t="s">
        <v>436</v>
      </c>
      <c r="IM70" t="s">
        <v>436</v>
      </c>
      <c r="IN70">
        <v>0</v>
      </c>
      <c r="IO70">
        <v>100</v>
      </c>
      <c r="IP70">
        <v>100</v>
      </c>
      <c r="IQ70">
        <v>-3.5000000000000003E-2</v>
      </c>
      <c r="IR70">
        <v>-7.0000000000000001E-3</v>
      </c>
      <c r="IS70">
        <v>-3.549999999904685E-3</v>
      </c>
      <c r="IT70">
        <v>0</v>
      </c>
      <c r="IU70">
        <v>0</v>
      </c>
      <c r="IV70">
        <v>0</v>
      </c>
      <c r="IW70">
        <v>-8.4900000000018849E-3</v>
      </c>
      <c r="IX70">
        <v>0</v>
      </c>
      <c r="IY70">
        <v>0</v>
      </c>
      <c r="IZ70">
        <v>0</v>
      </c>
      <c r="JA70">
        <v>-1</v>
      </c>
      <c r="JB70">
        <v>-1</v>
      </c>
      <c r="JC70">
        <v>-1</v>
      </c>
      <c r="JD70">
        <v>-1</v>
      </c>
      <c r="JE70">
        <v>4.7</v>
      </c>
      <c r="JF70">
        <v>4.5999999999999996</v>
      </c>
      <c r="JG70">
        <v>0.158691</v>
      </c>
      <c r="JH70">
        <v>4.99878</v>
      </c>
      <c r="JI70">
        <v>1.3464400000000001</v>
      </c>
      <c r="JJ70">
        <v>2.2644000000000002</v>
      </c>
      <c r="JK70">
        <v>1.4489700000000001</v>
      </c>
      <c r="JL70">
        <v>2.35107</v>
      </c>
      <c r="JM70">
        <v>32.642600000000002</v>
      </c>
      <c r="JN70">
        <v>23.982399999999998</v>
      </c>
      <c r="JO70">
        <v>2</v>
      </c>
      <c r="JP70">
        <v>270.88900000000001</v>
      </c>
      <c r="JQ70">
        <v>499.84899999999999</v>
      </c>
      <c r="JR70">
        <v>22.0001</v>
      </c>
      <c r="JS70">
        <v>25.411000000000001</v>
      </c>
      <c r="JT70">
        <v>30</v>
      </c>
      <c r="JU70">
        <v>25.304099999999998</v>
      </c>
      <c r="JV70">
        <v>25.369399999999999</v>
      </c>
      <c r="JW70">
        <v>-1</v>
      </c>
      <c r="JX70">
        <v>31.000599999999999</v>
      </c>
      <c r="JY70">
        <v>51.359699999999997</v>
      </c>
      <c r="JZ70">
        <v>22</v>
      </c>
      <c r="KA70">
        <v>400</v>
      </c>
      <c r="KB70">
        <v>14.3012</v>
      </c>
      <c r="KC70">
        <v>102.786</v>
      </c>
      <c r="KD70">
        <v>102.614</v>
      </c>
    </row>
    <row r="71" spans="1:290" x14ac:dyDescent="0.35">
      <c r="A71">
        <v>53</v>
      </c>
      <c r="B71">
        <v>1716927059.0999999</v>
      </c>
      <c r="C71">
        <v>16800.5</v>
      </c>
      <c r="D71" t="s">
        <v>643</v>
      </c>
      <c r="E71" t="s">
        <v>644</v>
      </c>
      <c r="F71">
        <v>15</v>
      </c>
      <c r="G71">
        <v>1716927051.099999</v>
      </c>
      <c r="H71">
        <f t="shared" si="0"/>
        <v>2.2415338587697549E-3</v>
      </c>
      <c r="I71">
        <f t="shared" si="1"/>
        <v>2.2415338587697549</v>
      </c>
      <c r="J71">
        <f t="shared" si="2"/>
        <v>12.100940641516754</v>
      </c>
      <c r="K71">
        <f t="shared" si="3"/>
        <v>408.6742258064516</v>
      </c>
      <c r="L71">
        <f t="shared" si="4"/>
        <v>305.16665033921976</v>
      </c>
      <c r="M71">
        <f t="shared" si="5"/>
        <v>30.716955831346603</v>
      </c>
      <c r="N71">
        <f t="shared" si="6"/>
        <v>41.135648766182406</v>
      </c>
      <c r="O71">
        <f t="shared" si="7"/>
        <v>0.20605482288146187</v>
      </c>
      <c r="P71">
        <f t="shared" si="8"/>
        <v>2.9389182324055443</v>
      </c>
      <c r="Q71">
        <f t="shared" si="9"/>
        <v>0.19835208455250725</v>
      </c>
      <c r="R71">
        <f t="shared" si="10"/>
        <v>0.12463812266985341</v>
      </c>
      <c r="S71">
        <f t="shared" si="11"/>
        <v>77.173251541729798</v>
      </c>
      <c r="T71">
        <f t="shared" si="12"/>
        <v>22.996691023768722</v>
      </c>
      <c r="U71">
        <f t="shared" si="13"/>
        <v>22.996691023768722</v>
      </c>
      <c r="V71">
        <f t="shared" si="14"/>
        <v>2.8191570423636114</v>
      </c>
      <c r="W71">
        <f t="shared" si="15"/>
        <v>60.092043832237266</v>
      </c>
      <c r="X71">
        <f t="shared" si="16"/>
        <v>1.7072375757788871</v>
      </c>
      <c r="Y71">
        <f t="shared" si="17"/>
        <v>2.841037626453661</v>
      </c>
      <c r="Z71">
        <f t="shared" si="18"/>
        <v>1.1119194665847243</v>
      </c>
      <c r="AA71">
        <f t="shared" si="19"/>
        <v>-98.85164317174619</v>
      </c>
      <c r="AB71">
        <f t="shared" si="20"/>
        <v>20.248388050831441</v>
      </c>
      <c r="AC71">
        <f t="shared" si="21"/>
        <v>1.4290781427022823</v>
      </c>
      <c r="AD71">
        <f t="shared" si="22"/>
        <v>-9.2543648267096046E-4</v>
      </c>
      <c r="AE71">
        <f t="shared" si="23"/>
        <v>12.125586944305262</v>
      </c>
      <c r="AF71">
        <f t="shared" si="24"/>
        <v>2.2427200273389669</v>
      </c>
      <c r="AG71">
        <f t="shared" si="25"/>
        <v>12.100940641516754</v>
      </c>
      <c r="AH71">
        <v>430.44957364371862</v>
      </c>
      <c r="AI71">
        <v>415.72852121212122</v>
      </c>
      <c r="AJ71">
        <v>-1.279124176825825E-4</v>
      </c>
      <c r="AK71">
        <v>67.057202033084792</v>
      </c>
      <c r="AL71">
        <f t="shared" si="26"/>
        <v>2.2415338587697549</v>
      </c>
      <c r="AM71">
        <v>14.31722829946543</v>
      </c>
      <c r="AN71">
        <v>16.959657575757578</v>
      </c>
      <c r="AO71">
        <v>-8.7974541480118866E-6</v>
      </c>
      <c r="AP71">
        <v>78.102702758055969</v>
      </c>
      <c r="AQ71">
        <v>208</v>
      </c>
      <c r="AR71">
        <v>42</v>
      </c>
      <c r="AS71">
        <f t="shared" si="27"/>
        <v>1</v>
      </c>
      <c r="AT71">
        <f t="shared" si="28"/>
        <v>0</v>
      </c>
      <c r="AU71">
        <f t="shared" si="29"/>
        <v>53856.274868565313</v>
      </c>
      <c r="AV71" t="s">
        <v>477</v>
      </c>
      <c r="AW71">
        <v>10178.9</v>
      </c>
      <c r="AX71">
        <v>1410.533076923077</v>
      </c>
      <c r="AY71">
        <v>6595.86</v>
      </c>
      <c r="AZ71">
        <f t="shared" si="30"/>
        <v>0.78614872405977732</v>
      </c>
      <c r="BA71">
        <v>-1.985708394971808</v>
      </c>
      <c r="BB71" t="s">
        <v>645</v>
      </c>
      <c r="BC71">
        <v>10179.6</v>
      </c>
      <c r="BD71">
        <v>2034.611538461538</v>
      </c>
      <c r="BE71">
        <v>4155.3100000000004</v>
      </c>
      <c r="BF71">
        <f t="shared" si="31"/>
        <v>0.51035866434476906</v>
      </c>
      <c r="BG71">
        <v>0.5</v>
      </c>
      <c r="BH71">
        <f t="shared" si="32"/>
        <v>336.5860970611875</v>
      </c>
      <c r="BI71">
        <f t="shared" si="33"/>
        <v>12.100940641516754</v>
      </c>
      <c r="BJ71">
        <f t="shared" si="34"/>
        <v>85.889815466583229</v>
      </c>
      <c r="BK71">
        <f t="shared" si="35"/>
        <v>4.1851547522260765E-2</v>
      </c>
      <c r="BL71">
        <f t="shared" si="36"/>
        <v>0.58733283437336781</v>
      </c>
      <c r="BM71">
        <f t="shared" si="37"/>
        <v>1253.1367501759214</v>
      </c>
      <c r="BN71" t="s">
        <v>431</v>
      </c>
      <c r="BO71">
        <v>0</v>
      </c>
      <c r="BP71">
        <f t="shared" si="38"/>
        <v>1253.1367501759214</v>
      </c>
      <c r="BQ71">
        <f t="shared" si="39"/>
        <v>0.6984252077038966</v>
      </c>
      <c r="BR71">
        <f t="shared" si="40"/>
        <v>0.7307277267706237</v>
      </c>
      <c r="BS71">
        <f t="shared" si="41"/>
        <v>0.45679888062335255</v>
      </c>
      <c r="BT71">
        <f t="shared" si="42"/>
        <v>0.77263053463781584</v>
      </c>
      <c r="BU71">
        <f t="shared" si="43"/>
        <v>0.47066463430463906</v>
      </c>
      <c r="BV71">
        <f t="shared" si="44"/>
        <v>0.45006221162059351</v>
      </c>
      <c r="BW71">
        <f t="shared" si="45"/>
        <v>0.54993778837940654</v>
      </c>
      <c r="DF71">
        <f t="shared" si="46"/>
        <v>399.99929032258069</v>
      </c>
      <c r="DG71">
        <f t="shared" si="47"/>
        <v>336.5860970611875</v>
      </c>
      <c r="DH71">
        <f t="shared" si="48"/>
        <v>0.84146673557782203</v>
      </c>
      <c r="DI71">
        <f t="shared" si="49"/>
        <v>0.19293347115564427</v>
      </c>
      <c r="DJ71">
        <v>1716927051.099999</v>
      </c>
      <c r="DK71">
        <v>408.6742258064516</v>
      </c>
      <c r="DL71">
        <v>424.31383870967738</v>
      </c>
      <c r="DM71">
        <v>16.961054838709678</v>
      </c>
      <c r="DN71">
        <v>14.317287096774191</v>
      </c>
      <c r="DO71">
        <v>408.73522580645158</v>
      </c>
      <c r="DP71">
        <v>16.969054838709681</v>
      </c>
      <c r="DQ71">
        <v>500.34980645161289</v>
      </c>
      <c r="DR71">
        <v>100.55635483870969</v>
      </c>
      <c r="DS71">
        <v>9.997768387096774E-2</v>
      </c>
      <c r="DT71">
        <v>23.124487096774189</v>
      </c>
      <c r="DU71">
        <v>22.38287096774194</v>
      </c>
      <c r="DV71">
        <v>999.90000000000032</v>
      </c>
      <c r="DW71">
        <v>0</v>
      </c>
      <c r="DX71">
        <v>0</v>
      </c>
      <c r="DY71">
        <v>9997.8790322580662</v>
      </c>
      <c r="DZ71">
        <v>0</v>
      </c>
      <c r="EA71">
        <v>1.5289399999999999E-3</v>
      </c>
      <c r="EB71">
        <v>-15.613390322580649</v>
      </c>
      <c r="EC71">
        <v>415.75245161290331</v>
      </c>
      <c r="ED71">
        <v>430.47706451612902</v>
      </c>
      <c r="EE71">
        <v>2.644775161290323</v>
      </c>
      <c r="EF71">
        <v>424.31383870967738</v>
      </c>
      <c r="EG71">
        <v>14.317287096774191</v>
      </c>
      <c r="EH71">
        <v>1.705641935483871</v>
      </c>
      <c r="EI71">
        <v>1.439693225806451</v>
      </c>
      <c r="EJ71">
        <v>14.94787419354839</v>
      </c>
      <c r="EK71">
        <v>12.342287096774189</v>
      </c>
      <c r="EL71">
        <v>399.99929032258069</v>
      </c>
      <c r="EM71">
        <v>0.94999003225806433</v>
      </c>
      <c r="EN71">
        <v>5.0009796774193538E-2</v>
      </c>
      <c r="EO71">
        <v>0</v>
      </c>
      <c r="EP71">
        <v>2034.6119354838711</v>
      </c>
      <c r="EQ71">
        <v>8.9714700000000018</v>
      </c>
      <c r="ER71">
        <v>4514.8861290322584</v>
      </c>
      <c r="ES71">
        <v>3345.7506451612899</v>
      </c>
      <c r="ET71">
        <v>35.731548387096773</v>
      </c>
      <c r="EU71">
        <v>39.124774193548383</v>
      </c>
      <c r="EV71">
        <v>37.110612903225793</v>
      </c>
      <c r="EW71">
        <v>39.781999999999989</v>
      </c>
      <c r="EX71">
        <v>39.108645161290312</v>
      </c>
      <c r="EY71">
        <v>371.47161290322589</v>
      </c>
      <c r="EZ71">
        <v>19.556451612903221</v>
      </c>
      <c r="FA71">
        <v>0</v>
      </c>
      <c r="FB71">
        <v>299.40000009536737</v>
      </c>
      <c r="FC71">
        <v>0</v>
      </c>
      <c r="FD71">
        <v>2034.611538461538</v>
      </c>
      <c r="FE71">
        <v>-0.21538460463772921</v>
      </c>
      <c r="FF71">
        <v>5.6047862814730376</v>
      </c>
      <c r="FG71">
        <v>4514.995384615384</v>
      </c>
      <c r="FH71">
        <v>15</v>
      </c>
      <c r="FI71">
        <v>1716927084.0999999</v>
      </c>
      <c r="FJ71" t="s">
        <v>646</v>
      </c>
      <c r="FK71">
        <v>1716927078.0999999</v>
      </c>
      <c r="FL71">
        <v>1716927084.0999999</v>
      </c>
      <c r="FM71">
        <v>54</v>
      </c>
      <c r="FN71">
        <v>-2.5999999999999999E-2</v>
      </c>
      <c r="FO71">
        <v>-1E-3</v>
      </c>
      <c r="FP71">
        <v>-6.0999999999999999E-2</v>
      </c>
      <c r="FQ71">
        <v>-8.0000000000000002E-3</v>
      </c>
      <c r="FR71">
        <v>424</v>
      </c>
      <c r="FS71">
        <v>14</v>
      </c>
      <c r="FT71">
        <v>0.13</v>
      </c>
      <c r="FU71">
        <v>0.04</v>
      </c>
      <c r="FV71">
        <v>-15.6217975</v>
      </c>
      <c r="FW71">
        <v>0.3095853658536869</v>
      </c>
      <c r="FX71">
        <v>4.2506208296553452E-2</v>
      </c>
      <c r="FY71">
        <v>1</v>
      </c>
      <c r="FZ71">
        <v>408.69814779394341</v>
      </c>
      <c r="GA71">
        <v>0.21832297883432011</v>
      </c>
      <c r="GB71">
        <v>2.504977171673E-2</v>
      </c>
      <c r="GC71">
        <v>1</v>
      </c>
      <c r="GD71">
        <v>2.6446467500000002</v>
      </c>
      <c r="GE71">
        <v>-1.1411257035662239E-3</v>
      </c>
      <c r="GF71">
        <v>2.078870351296583E-3</v>
      </c>
      <c r="GG71">
        <v>1</v>
      </c>
      <c r="GH71">
        <v>3</v>
      </c>
      <c r="GI71">
        <v>3</v>
      </c>
      <c r="GJ71" t="s">
        <v>433</v>
      </c>
      <c r="GK71">
        <v>2.9715199999999999</v>
      </c>
      <c r="GL71">
        <v>2.7390599999999998</v>
      </c>
      <c r="GM71">
        <v>0.10222100000000001</v>
      </c>
      <c r="GN71">
        <v>0.104771</v>
      </c>
      <c r="GO71">
        <v>8.5225899999999993E-2</v>
      </c>
      <c r="GP71">
        <v>7.5350200000000006E-2</v>
      </c>
      <c r="GQ71">
        <v>25944.400000000001</v>
      </c>
      <c r="GR71">
        <v>29172.9</v>
      </c>
      <c r="GS71">
        <v>27576.7</v>
      </c>
      <c r="GT71">
        <v>31291.599999999999</v>
      </c>
      <c r="GU71">
        <v>34246.6</v>
      </c>
      <c r="GV71">
        <v>38928.5</v>
      </c>
      <c r="GW71">
        <v>41691.9</v>
      </c>
      <c r="GX71">
        <v>46437.5</v>
      </c>
      <c r="GY71">
        <v>1.50865</v>
      </c>
      <c r="GZ71">
        <v>1.96248</v>
      </c>
      <c r="HA71">
        <v>5.57601E-2</v>
      </c>
      <c r="HB71">
        <v>0</v>
      </c>
      <c r="HC71">
        <v>21.457999999999998</v>
      </c>
      <c r="HD71">
        <v>999.9</v>
      </c>
      <c r="HE71">
        <v>45.4</v>
      </c>
      <c r="HF71">
        <v>28</v>
      </c>
      <c r="HG71">
        <v>17.133500000000002</v>
      </c>
      <c r="HH71">
        <v>63.782499999999999</v>
      </c>
      <c r="HI71">
        <v>36.450299999999999</v>
      </c>
      <c r="HJ71">
        <v>1</v>
      </c>
      <c r="HK71">
        <v>-0.13506599999999999</v>
      </c>
      <c r="HL71">
        <v>0.23343700000000001</v>
      </c>
      <c r="HM71">
        <v>20.171399999999998</v>
      </c>
      <c r="HN71">
        <v>5.2408000000000001</v>
      </c>
      <c r="HO71">
        <v>11.9261</v>
      </c>
      <c r="HP71">
        <v>4.9972000000000003</v>
      </c>
      <c r="HQ71">
        <v>3.2970000000000002</v>
      </c>
      <c r="HR71">
        <v>9999</v>
      </c>
      <c r="HS71">
        <v>9999</v>
      </c>
      <c r="HT71">
        <v>9999</v>
      </c>
      <c r="HU71">
        <v>999.9</v>
      </c>
      <c r="HV71">
        <v>1.86615</v>
      </c>
      <c r="HW71">
        <v>1.8683099999999999</v>
      </c>
      <c r="HX71">
        <v>1.8653900000000001</v>
      </c>
      <c r="HY71">
        <v>1.8626400000000001</v>
      </c>
      <c r="HZ71">
        <v>1.8632500000000001</v>
      </c>
      <c r="IA71">
        <v>1.8644499999999999</v>
      </c>
      <c r="IB71">
        <v>1.8623400000000001</v>
      </c>
      <c r="IC71">
        <v>1.8702799999999999</v>
      </c>
      <c r="ID71">
        <v>5</v>
      </c>
      <c r="IE71">
        <v>0</v>
      </c>
      <c r="IF71">
        <v>0</v>
      </c>
      <c r="IG71">
        <v>0</v>
      </c>
      <c r="IH71" t="s">
        <v>434</v>
      </c>
      <c r="II71" t="s">
        <v>435</v>
      </c>
      <c r="IJ71" t="s">
        <v>436</v>
      </c>
      <c r="IK71" t="s">
        <v>436</v>
      </c>
      <c r="IL71" t="s">
        <v>436</v>
      </c>
      <c r="IM71" t="s">
        <v>436</v>
      </c>
      <c r="IN71">
        <v>0</v>
      </c>
      <c r="IO71">
        <v>100</v>
      </c>
      <c r="IP71">
        <v>100</v>
      </c>
      <c r="IQ71">
        <v>-6.0999999999999999E-2</v>
      </c>
      <c r="IR71">
        <v>-8.0000000000000002E-3</v>
      </c>
      <c r="IS71">
        <v>-3.4750000000030923E-2</v>
      </c>
      <c r="IT71">
        <v>0</v>
      </c>
      <c r="IU71">
        <v>0</v>
      </c>
      <c r="IV71">
        <v>0</v>
      </c>
      <c r="IW71">
        <v>-6.9999999999996732E-3</v>
      </c>
      <c r="IX71">
        <v>0</v>
      </c>
      <c r="IY71">
        <v>0</v>
      </c>
      <c r="IZ71">
        <v>0</v>
      </c>
      <c r="JA71">
        <v>-1</v>
      </c>
      <c r="JB71">
        <v>-1</v>
      </c>
      <c r="JC71">
        <v>-1</v>
      </c>
      <c r="JD71">
        <v>-1</v>
      </c>
      <c r="JE71">
        <v>4.7</v>
      </c>
      <c r="JF71">
        <v>4.5999999999999996</v>
      </c>
      <c r="JG71">
        <v>0.158691</v>
      </c>
      <c r="JH71">
        <v>4.99878</v>
      </c>
      <c r="JI71">
        <v>1.3464400000000001</v>
      </c>
      <c r="JJ71">
        <v>2.2656200000000002</v>
      </c>
      <c r="JK71">
        <v>1.4489700000000001</v>
      </c>
      <c r="JL71">
        <v>2.3290999999999999</v>
      </c>
      <c r="JM71">
        <v>32.642600000000002</v>
      </c>
      <c r="JN71">
        <v>23.991199999999999</v>
      </c>
      <c r="JO71">
        <v>2</v>
      </c>
      <c r="JP71">
        <v>270.964</v>
      </c>
      <c r="JQ71">
        <v>499.98700000000002</v>
      </c>
      <c r="JR71">
        <v>21.999600000000001</v>
      </c>
      <c r="JS71">
        <v>25.399000000000001</v>
      </c>
      <c r="JT71">
        <v>30</v>
      </c>
      <c r="JU71">
        <v>25.289300000000001</v>
      </c>
      <c r="JV71">
        <v>25.353400000000001</v>
      </c>
      <c r="JW71">
        <v>-1</v>
      </c>
      <c r="JX71">
        <v>30.9742</v>
      </c>
      <c r="JY71">
        <v>51.2087</v>
      </c>
      <c r="JZ71">
        <v>22</v>
      </c>
      <c r="KA71">
        <v>400</v>
      </c>
      <c r="KB71">
        <v>14.2875</v>
      </c>
      <c r="KC71">
        <v>102.783</v>
      </c>
      <c r="KD71">
        <v>102.611</v>
      </c>
    </row>
    <row r="72" spans="1:290" x14ac:dyDescent="0.35">
      <c r="A72">
        <v>54</v>
      </c>
      <c r="B72">
        <v>1716927359.0999999</v>
      </c>
      <c r="C72">
        <v>17100.5</v>
      </c>
      <c r="D72" t="s">
        <v>647</v>
      </c>
      <c r="E72" t="s">
        <v>648</v>
      </c>
      <c r="F72">
        <v>15</v>
      </c>
      <c r="G72">
        <v>1716927351.099999</v>
      </c>
      <c r="H72">
        <f t="shared" si="0"/>
        <v>2.2286314685179987E-3</v>
      </c>
      <c r="I72">
        <f t="shared" si="1"/>
        <v>2.2286314685179986</v>
      </c>
      <c r="J72">
        <f t="shared" si="2"/>
        <v>12.107628126478948</v>
      </c>
      <c r="K72">
        <f t="shared" si="3"/>
        <v>408.57119354838699</v>
      </c>
      <c r="L72">
        <f t="shared" si="4"/>
        <v>304.58973485021488</v>
      </c>
      <c r="M72">
        <f t="shared" si="5"/>
        <v>30.659142524047731</v>
      </c>
      <c r="N72">
        <f t="shared" si="6"/>
        <v>41.125622504580775</v>
      </c>
      <c r="O72">
        <f t="shared" si="7"/>
        <v>0.20510661072393788</v>
      </c>
      <c r="P72">
        <f t="shared" si="8"/>
        <v>2.9388683145517538</v>
      </c>
      <c r="Q72">
        <f t="shared" si="9"/>
        <v>0.19747306439233961</v>
      </c>
      <c r="R72">
        <f t="shared" si="10"/>
        <v>0.12408283872516088</v>
      </c>
      <c r="S72">
        <f t="shared" si="11"/>
        <v>77.172155631475164</v>
      </c>
      <c r="T72">
        <f t="shared" si="12"/>
        <v>23.004604989985321</v>
      </c>
      <c r="U72">
        <f t="shared" si="13"/>
        <v>23.004604989985321</v>
      </c>
      <c r="V72">
        <f t="shared" si="14"/>
        <v>2.820507736014751</v>
      </c>
      <c r="W72">
        <f t="shared" si="15"/>
        <v>60.175527712488886</v>
      </c>
      <c r="X72">
        <f t="shared" si="16"/>
        <v>1.7100816461234281</v>
      </c>
      <c r="Y72">
        <f t="shared" si="17"/>
        <v>2.8418224336876339</v>
      </c>
      <c r="Z72">
        <f t="shared" si="18"/>
        <v>1.110426089891323</v>
      </c>
      <c r="AA72">
        <f t="shared" si="19"/>
        <v>-98.282647761643744</v>
      </c>
      <c r="AB72">
        <f t="shared" si="20"/>
        <v>19.717867455895536</v>
      </c>
      <c r="AC72">
        <f t="shared" si="21"/>
        <v>1.3917470330449471</v>
      </c>
      <c r="AD72">
        <f t="shared" si="22"/>
        <v>-8.7764122809375067E-4</v>
      </c>
      <c r="AE72">
        <f t="shared" si="23"/>
        <v>12.104379620528055</v>
      </c>
      <c r="AF72">
        <f t="shared" si="24"/>
        <v>2.2323293819887007</v>
      </c>
      <c r="AG72">
        <f t="shared" si="25"/>
        <v>12.107628126478948</v>
      </c>
      <c r="AH72">
        <v>430.36398518346198</v>
      </c>
      <c r="AI72">
        <v>415.65257575757579</v>
      </c>
      <c r="AJ72">
        <v>-3.4366947140097889E-3</v>
      </c>
      <c r="AK72">
        <v>67.059124981724594</v>
      </c>
      <c r="AL72">
        <f t="shared" si="26"/>
        <v>2.2286314685179986</v>
      </c>
      <c r="AM72">
        <v>14.358832629593429</v>
      </c>
      <c r="AN72">
        <v>16.985952727272721</v>
      </c>
      <c r="AO72">
        <v>-1.2071513057986231E-5</v>
      </c>
      <c r="AP72">
        <v>78.112676274940313</v>
      </c>
      <c r="AQ72">
        <v>206</v>
      </c>
      <c r="AR72">
        <v>41</v>
      </c>
      <c r="AS72">
        <f t="shared" si="27"/>
        <v>1</v>
      </c>
      <c r="AT72">
        <f t="shared" si="28"/>
        <v>0</v>
      </c>
      <c r="AU72">
        <f t="shared" si="29"/>
        <v>53853.99432155348</v>
      </c>
      <c r="AV72" t="s">
        <v>477</v>
      </c>
      <c r="AW72">
        <v>10178.9</v>
      </c>
      <c r="AX72">
        <v>1410.533076923077</v>
      </c>
      <c r="AY72">
        <v>6595.86</v>
      </c>
      <c r="AZ72">
        <f t="shared" si="30"/>
        <v>0.78614872405977732</v>
      </c>
      <c r="BA72">
        <v>-1.985708394971808</v>
      </c>
      <c r="BB72" t="s">
        <v>649</v>
      </c>
      <c r="BC72">
        <v>10173.9</v>
      </c>
      <c r="BD72">
        <v>2039.4295999999999</v>
      </c>
      <c r="BE72">
        <v>4143.91</v>
      </c>
      <c r="BF72">
        <f t="shared" si="31"/>
        <v>0.50784896390124301</v>
      </c>
      <c r="BG72">
        <v>0.5</v>
      </c>
      <c r="BH72">
        <f t="shared" si="32"/>
        <v>336.5812953963827</v>
      </c>
      <c r="BI72">
        <f t="shared" si="33"/>
        <v>12.107628126478948</v>
      </c>
      <c r="BJ72">
        <f t="shared" si="34"/>
        <v>85.46623106779559</v>
      </c>
      <c r="BK72">
        <f t="shared" si="35"/>
        <v>4.1872013430970412E-2</v>
      </c>
      <c r="BL72">
        <f t="shared" si="36"/>
        <v>0.59169962668108134</v>
      </c>
      <c r="BM72">
        <f t="shared" si="37"/>
        <v>1252.0979598844028</v>
      </c>
      <c r="BN72" t="s">
        <v>431</v>
      </c>
      <c r="BO72">
        <v>0</v>
      </c>
      <c r="BP72">
        <f t="shared" si="38"/>
        <v>1252.0979598844028</v>
      </c>
      <c r="BQ72">
        <f t="shared" si="39"/>
        <v>0.69784624668865813</v>
      </c>
      <c r="BR72">
        <f t="shared" si="40"/>
        <v>0.72773761600213671</v>
      </c>
      <c r="BS72">
        <f t="shared" si="41"/>
        <v>0.45884341061469858</v>
      </c>
      <c r="BT72">
        <f t="shared" si="42"/>
        <v>0.76991957539138678</v>
      </c>
      <c r="BU72">
        <f t="shared" si="43"/>
        <v>0.47286314563654097</v>
      </c>
      <c r="BV72">
        <f t="shared" si="44"/>
        <v>0.44679099701574121</v>
      </c>
      <c r="BW72">
        <f t="shared" si="45"/>
        <v>0.55320900298425879</v>
      </c>
      <c r="DF72">
        <f t="shared" si="46"/>
        <v>399.99358064516127</v>
      </c>
      <c r="DG72">
        <f t="shared" si="47"/>
        <v>336.5812953963827</v>
      </c>
      <c r="DH72">
        <f t="shared" si="48"/>
        <v>0.84146674267497235</v>
      </c>
      <c r="DI72">
        <f t="shared" si="49"/>
        <v>0.19293348534994473</v>
      </c>
      <c r="DJ72">
        <v>1716927351.099999</v>
      </c>
      <c r="DK72">
        <v>408.57119354838699</v>
      </c>
      <c r="DL72">
        <v>424.17970967741928</v>
      </c>
      <c r="DM72">
        <v>16.989167741935479</v>
      </c>
      <c r="DN72">
        <v>14.357774193548391</v>
      </c>
      <c r="DO72">
        <v>408.63619354838698</v>
      </c>
      <c r="DP72">
        <v>16.995167741935479</v>
      </c>
      <c r="DQ72">
        <v>500.35935483870958</v>
      </c>
      <c r="DR72">
        <v>100.5571612903226</v>
      </c>
      <c r="DS72">
        <v>0.10001462903225811</v>
      </c>
      <c r="DT72">
        <v>23.129054838709681</v>
      </c>
      <c r="DU72">
        <v>22.379548387096769</v>
      </c>
      <c r="DV72">
        <v>999.90000000000032</v>
      </c>
      <c r="DW72">
        <v>0</v>
      </c>
      <c r="DX72">
        <v>0</v>
      </c>
      <c r="DY72">
        <v>9997.5148387096779</v>
      </c>
      <c r="DZ72">
        <v>0</v>
      </c>
      <c r="EA72">
        <v>1.5289399999999999E-3</v>
      </c>
      <c r="EB72">
        <v>-15.604203225806449</v>
      </c>
      <c r="EC72">
        <v>415.63629032258069</v>
      </c>
      <c r="ED72">
        <v>430.35861290322578</v>
      </c>
      <c r="EE72">
        <v>2.6297858064516131</v>
      </c>
      <c r="EF72">
        <v>424.17970967741928</v>
      </c>
      <c r="EG72">
        <v>14.357774193548391</v>
      </c>
      <c r="EH72">
        <v>1.708223870967742</v>
      </c>
      <c r="EI72">
        <v>1.4437787096774191</v>
      </c>
      <c r="EJ72">
        <v>14.97135806451613</v>
      </c>
      <c r="EK72">
        <v>12.3854064516129</v>
      </c>
      <c r="EL72">
        <v>399.99358064516127</v>
      </c>
      <c r="EM72">
        <v>0.94999541935483856</v>
      </c>
      <c r="EN72">
        <v>5.0004467741935482E-2</v>
      </c>
      <c r="EO72">
        <v>0</v>
      </c>
      <c r="EP72">
        <v>2039.412258064516</v>
      </c>
      <c r="EQ72">
        <v>8.9714700000000018</v>
      </c>
      <c r="ER72">
        <v>4514.6190322580642</v>
      </c>
      <c r="ES72">
        <v>3345.7093548387088</v>
      </c>
      <c r="ET72">
        <v>36.064258064516117</v>
      </c>
      <c r="EU72">
        <v>39.691290322580642</v>
      </c>
      <c r="EV72">
        <v>37.463516129032257</v>
      </c>
      <c r="EW72">
        <v>40.713483870967742</v>
      </c>
      <c r="EX72">
        <v>39.542096774193553</v>
      </c>
      <c r="EY72">
        <v>371.46967741935492</v>
      </c>
      <c r="EZ72">
        <v>19.556451612903221</v>
      </c>
      <c r="FA72">
        <v>0</v>
      </c>
      <c r="FB72">
        <v>299.20000004768372</v>
      </c>
      <c r="FC72">
        <v>0</v>
      </c>
      <c r="FD72">
        <v>2039.4295999999999</v>
      </c>
      <c r="FE72">
        <v>0.19615385165631991</v>
      </c>
      <c r="FF72">
        <v>24.28615385781923</v>
      </c>
      <c r="FG72">
        <v>4514.9108000000006</v>
      </c>
      <c r="FH72">
        <v>15</v>
      </c>
      <c r="FI72">
        <v>1716927386.5999999</v>
      </c>
      <c r="FJ72" t="s">
        <v>650</v>
      </c>
      <c r="FK72">
        <v>1716927377.0999999</v>
      </c>
      <c r="FL72">
        <v>1716927386.5999999</v>
      </c>
      <c r="FM72">
        <v>55</v>
      </c>
      <c r="FN72">
        <v>-4.0000000000000001E-3</v>
      </c>
      <c r="FO72">
        <v>2E-3</v>
      </c>
      <c r="FP72">
        <v>-6.5000000000000002E-2</v>
      </c>
      <c r="FQ72">
        <v>-6.0000000000000001E-3</v>
      </c>
      <c r="FR72">
        <v>424</v>
      </c>
      <c r="FS72">
        <v>14</v>
      </c>
      <c r="FT72">
        <v>7.0000000000000007E-2</v>
      </c>
      <c r="FU72">
        <v>0.04</v>
      </c>
      <c r="FV72">
        <v>-15.60393658536586</v>
      </c>
      <c r="FW72">
        <v>0.1168473867596052</v>
      </c>
      <c r="FX72">
        <v>2.8766552020872169E-2</v>
      </c>
      <c r="FY72">
        <v>1</v>
      </c>
      <c r="FZ72">
        <v>408.5725865293561</v>
      </c>
      <c r="GA72">
        <v>0.28586481835606581</v>
      </c>
      <c r="GB72">
        <v>2.7417315768553989E-2</v>
      </c>
      <c r="GC72">
        <v>1</v>
      </c>
      <c r="GD72">
        <v>2.6300773170731708</v>
      </c>
      <c r="GE72">
        <v>-7.574216027850649E-4</v>
      </c>
      <c r="GF72">
        <v>1.5168999587416669E-3</v>
      </c>
      <c r="GG72">
        <v>1</v>
      </c>
      <c r="GH72">
        <v>3</v>
      </c>
      <c r="GI72">
        <v>3</v>
      </c>
      <c r="GJ72" t="s">
        <v>433</v>
      </c>
      <c r="GK72">
        <v>2.9715699999999998</v>
      </c>
      <c r="GL72">
        <v>2.7390699999999999</v>
      </c>
      <c r="GM72">
        <v>0.102213</v>
      </c>
      <c r="GN72">
        <v>0.104768</v>
      </c>
      <c r="GO72">
        <v>8.5324300000000006E-2</v>
      </c>
      <c r="GP72">
        <v>7.5514399999999995E-2</v>
      </c>
      <c r="GQ72">
        <v>25946.5</v>
      </c>
      <c r="GR72">
        <v>29171.9</v>
      </c>
      <c r="GS72">
        <v>27578.6</v>
      </c>
      <c r="GT72">
        <v>31290.400000000001</v>
      </c>
      <c r="GU72">
        <v>34245</v>
      </c>
      <c r="GV72">
        <v>38919.699999999997</v>
      </c>
      <c r="GW72">
        <v>41694.5</v>
      </c>
      <c r="GX72">
        <v>46435.3</v>
      </c>
      <c r="GY72">
        <v>1.5126200000000001</v>
      </c>
      <c r="GZ72">
        <v>1.9627300000000001</v>
      </c>
      <c r="HA72">
        <v>5.7250299999999997E-2</v>
      </c>
      <c r="HB72">
        <v>0</v>
      </c>
      <c r="HC72">
        <v>21.439800000000002</v>
      </c>
      <c r="HD72">
        <v>999.9</v>
      </c>
      <c r="HE72">
        <v>45.5</v>
      </c>
      <c r="HF72">
        <v>28</v>
      </c>
      <c r="HG72">
        <v>17.169899999999998</v>
      </c>
      <c r="HH72">
        <v>63.812600000000003</v>
      </c>
      <c r="HI72">
        <v>35.288499999999999</v>
      </c>
      <c r="HJ72">
        <v>1</v>
      </c>
      <c r="HK72">
        <v>-0.13619200000000001</v>
      </c>
      <c r="HL72">
        <v>0.22475500000000001</v>
      </c>
      <c r="HM72">
        <v>20.172699999999999</v>
      </c>
      <c r="HN72">
        <v>5.2406499999999996</v>
      </c>
      <c r="HO72">
        <v>11.9261</v>
      </c>
      <c r="HP72">
        <v>4.9969999999999999</v>
      </c>
      <c r="HQ72">
        <v>3.2970000000000002</v>
      </c>
      <c r="HR72">
        <v>9999</v>
      </c>
      <c r="HS72">
        <v>9999</v>
      </c>
      <c r="HT72">
        <v>9999</v>
      </c>
      <c r="HU72">
        <v>999.9</v>
      </c>
      <c r="HV72">
        <v>1.86615</v>
      </c>
      <c r="HW72">
        <v>1.86829</v>
      </c>
      <c r="HX72">
        <v>1.8653900000000001</v>
      </c>
      <c r="HY72">
        <v>1.8626400000000001</v>
      </c>
      <c r="HZ72">
        <v>1.86317</v>
      </c>
      <c r="IA72">
        <v>1.8644099999999999</v>
      </c>
      <c r="IB72">
        <v>1.8623400000000001</v>
      </c>
      <c r="IC72">
        <v>1.8702700000000001</v>
      </c>
      <c r="ID72">
        <v>5</v>
      </c>
      <c r="IE72">
        <v>0</v>
      </c>
      <c r="IF72">
        <v>0</v>
      </c>
      <c r="IG72">
        <v>0</v>
      </c>
      <c r="IH72" t="s">
        <v>434</v>
      </c>
      <c r="II72" t="s">
        <v>435</v>
      </c>
      <c r="IJ72" t="s">
        <v>436</v>
      </c>
      <c r="IK72" t="s">
        <v>436</v>
      </c>
      <c r="IL72" t="s">
        <v>436</v>
      </c>
      <c r="IM72" t="s">
        <v>436</v>
      </c>
      <c r="IN72">
        <v>0</v>
      </c>
      <c r="IO72">
        <v>100</v>
      </c>
      <c r="IP72">
        <v>100</v>
      </c>
      <c r="IQ72">
        <v>-6.5000000000000002E-2</v>
      </c>
      <c r="IR72">
        <v>-6.0000000000000001E-3</v>
      </c>
      <c r="IS72">
        <v>-6.069999999999709E-2</v>
      </c>
      <c r="IT72">
        <v>0</v>
      </c>
      <c r="IU72">
        <v>0</v>
      </c>
      <c r="IV72">
        <v>0</v>
      </c>
      <c r="IW72">
        <v>-7.6000000000018284E-3</v>
      </c>
      <c r="IX72">
        <v>0</v>
      </c>
      <c r="IY72">
        <v>0</v>
      </c>
      <c r="IZ72">
        <v>0</v>
      </c>
      <c r="JA72">
        <v>-1</v>
      </c>
      <c r="JB72">
        <v>-1</v>
      </c>
      <c r="JC72">
        <v>-1</v>
      </c>
      <c r="JD72">
        <v>-1</v>
      </c>
      <c r="JE72">
        <v>4.7</v>
      </c>
      <c r="JF72">
        <v>4.5999999999999996</v>
      </c>
      <c r="JG72">
        <v>0.158691</v>
      </c>
      <c r="JH72">
        <v>4.99878</v>
      </c>
      <c r="JI72">
        <v>1.3476600000000001</v>
      </c>
      <c r="JJ72">
        <v>2.2656200000000002</v>
      </c>
      <c r="JK72">
        <v>1.4489700000000001</v>
      </c>
      <c r="JL72">
        <v>2.3877000000000002</v>
      </c>
      <c r="JM72">
        <v>32.620399999999997</v>
      </c>
      <c r="JN72">
        <v>23.9999</v>
      </c>
      <c r="JO72">
        <v>2</v>
      </c>
      <c r="JP72">
        <v>272.42399999999998</v>
      </c>
      <c r="JQ72">
        <v>500.04199999999997</v>
      </c>
      <c r="JR72">
        <v>22</v>
      </c>
      <c r="JS72">
        <v>25.387499999999999</v>
      </c>
      <c r="JT72">
        <v>30.0001</v>
      </c>
      <c r="JU72">
        <v>25.277999999999999</v>
      </c>
      <c r="JV72">
        <v>25.341200000000001</v>
      </c>
      <c r="JW72">
        <v>-1</v>
      </c>
      <c r="JX72">
        <v>30.874500000000001</v>
      </c>
      <c r="JY72">
        <v>51.363700000000001</v>
      </c>
      <c r="JZ72">
        <v>22</v>
      </c>
      <c r="KA72">
        <v>400</v>
      </c>
      <c r="KB72">
        <v>14.3232</v>
      </c>
      <c r="KC72">
        <v>102.79</v>
      </c>
      <c r="KD72">
        <v>102.607</v>
      </c>
    </row>
    <row r="73" spans="1:290" x14ac:dyDescent="0.35">
      <c r="A73">
        <v>55</v>
      </c>
      <c r="B73">
        <v>1716927659.5</v>
      </c>
      <c r="C73">
        <v>17400.900000095371</v>
      </c>
      <c r="D73" t="s">
        <v>651</v>
      </c>
      <c r="E73" t="s">
        <v>652</v>
      </c>
      <c r="F73">
        <v>15</v>
      </c>
      <c r="G73">
        <v>1716927651.5</v>
      </c>
      <c r="H73">
        <f t="shared" si="0"/>
        <v>2.2343549349927807E-3</v>
      </c>
      <c r="I73">
        <f t="shared" si="1"/>
        <v>2.2343549349927807</v>
      </c>
      <c r="J73">
        <f t="shared" si="2"/>
        <v>12.013658297798594</v>
      </c>
      <c r="K73">
        <f t="shared" si="3"/>
        <v>408.72996774193552</v>
      </c>
      <c r="L73">
        <f t="shared" si="4"/>
        <v>305.37448875988872</v>
      </c>
      <c r="M73">
        <f t="shared" si="5"/>
        <v>30.735933887018653</v>
      </c>
      <c r="N73">
        <f t="shared" si="6"/>
        <v>41.138660001285352</v>
      </c>
      <c r="O73">
        <f t="shared" si="7"/>
        <v>0.20488897921155813</v>
      </c>
      <c r="P73">
        <f t="shared" si="8"/>
        <v>2.938664707196772</v>
      </c>
      <c r="Q73">
        <f t="shared" si="9"/>
        <v>0.19727079338231512</v>
      </c>
      <c r="R73">
        <f t="shared" si="10"/>
        <v>0.12395510941675938</v>
      </c>
      <c r="S73">
        <f t="shared" si="11"/>
        <v>77.173585216152873</v>
      </c>
      <c r="T73">
        <f t="shared" si="12"/>
        <v>23.021812421512873</v>
      </c>
      <c r="U73">
        <f t="shared" si="13"/>
        <v>23.021812421512873</v>
      </c>
      <c r="V73">
        <f t="shared" si="14"/>
        <v>2.8234465192325313</v>
      </c>
      <c r="W73">
        <f t="shared" si="15"/>
        <v>60.073750472665957</v>
      </c>
      <c r="X73">
        <f t="shared" si="16"/>
        <v>1.7091199746309842</v>
      </c>
      <c r="Y73">
        <f t="shared" si="17"/>
        <v>2.8450362449213951</v>
      </c>
      <c r="Z73">
        <f t="shared" si="18"/>
        <v>1.1143265446015471</v>
      </c>
      <c r="AA73">
        <f t="shared" si="19"/>
        <v>-98.535052633181635</v>
      </c>
      <c r="AB73">
        <f t="shared" si="20"/>
        <v>19.951945826307647</v>
      </c>
      <c r="AC73">
        <f t="shared" si="21"/>
        <v>1.4086227531713011</v>
      </c>
      <c r="AD73">
        <f t="shared" si="22"/>
        <v>-8.9883754981556763E-4</v>
      </c>
      <c r="AE73">
        <f t="shared" si="23"/>
        <v>11.997911075410006</v>
      </c>
      <c r="AF73">
        <f t="shared" si="24"/>
        <v>2.2303692177012193</v>
      </c>
      <c r="AG73">
        <f t="shared" si="25"/>
        <v>12.013658297798594</v>
      </c>
      <c r="AH73">
        <v>430.37176493184347</v>
      </c>
      <c r="AI73">
        <v>415.75572121212122</v>
      </c>
      <c r="AJ73">
        <v>3.716958429086732E-5</v>
      </c>
      <c r="AK73">
        <v>67.059284834893717</v>
      </c>
      <c r="AL73">
        <f t="shared" si="26"/>
        <v>2.2343549349927807</v>
      </c>
      <c r="AM73">
        <v>14.352227250668459</v>
      </c>
      <c r="AN73">
        <v>16.985964242424242</v>
      </c>
      <c r="AO73">
        <v>9.4839340993040036E-6</v>
      </c>
      <c r="AP73">
        <v>78.113440992354427</v>
      </c>
      <c r="AQ73">
        <v>206</v>
      </c>
      <c r="AR73">
        <v>41</v>
      </c>
      <c r="AS73">
        <f t="shared" si="27"/>
        <v>1</v>
      </c>
      <c r="AT73">
        <f t="shared" si="28"/>
        <v>0</v>
      </c>
      <c r="AU73">
        <f t="shared" si="29"/>
        <v>53844.45281926122</v>
      </c>
      <c r="AV73" t="s">
        <v>477</v>
      </c>
      <c r="AW73">
        <v>10178.9</v>
      </c>
      <c r="AX73">
        <v>1410.533076923077</v>
      </c>
      <c r="AY73">
        <v>6595.86</v>
      </c>
      <c r="AZ73">
        <f t="shared" si="30"/>
        <v>0.78614872405977732</v>
      </c>
      <c r="BA73">
        <v>-1.985708394971808</v>
      </c>
      <c r="BB73" t="s">
        <v>653</v>
      </c>
      <c r="BC73">
        <v>10175.9</v>
      </c>
      <c r="BD73">
        <v>2044.465769230769</v>
      </c>
      <c r="BE73">
        <v>4135.3999999999996</v>
      </c>
      <c r="BF73">
        <f t="shared" si="31"/>
        <v>0.50561837567568579</v>
      </c>
      <c r="BG73">
        <v>0.5</v>
      </c>
      <c r="BH73">
        <f t="shared" si="32"/>
        <v>336.5871530919473</v>
      </c>
      <c r="BI73">
        <f t="shared" si="33"/>
        <v>12.013658297798594</v>
      </c>
      <c r="BJ73">
        <f t="shared" si="34"/>
        <v>85.092324809826891</v>
      </c>
      <c r="BK73">
        <f t="shared" si="35"/>
        <v>4.1592100483247262E-2</v>
      </c>
      <c r="BL73">
        <f t="shared" si="36"/>
        <v>0.59497509309861207</v>
      </c>
      <c r="BM73">
        <f t="shared" si="37"/>
        <v>1251.3199083129384</v>
      </c>
      <c r="BN73" t="s">
        <v>431</v>
      </c>
      <c r="BO73">
        <v>0</v>
      </c>
      <c r="BP73">
        <f t="shared" si="38"/>
        <v>1251.3199083129384</v>
      </c>
      <c r="BQ73">
        <f t="shared" si="39"/>
        <v>0.69741260620183332</v>
      </c>
      <c r="BR73">
        <f t="shared" si="40"/>
        <v>0.7249917354223423</v>
      </c>
      <c r="BS73">
        <f t="shared" si="41"/>
        <v>0.46036889195143627</v>
      </c>
      <c r="BT73">
        <f t="shared" si="42"/>
        <v>0.76735278815309815</v>
      </c>
      <c r="BU73">
        <f t="shared" si="43"/>
        <v>0.47450431506061858</v>
      </c>
      <c r="BV73">
        <f t="shared" si="44"/>
        <v>0.44373283502695016</v>
      </c>
      <c r="BW73">
        <f t="shared" si="45"/>
        <v>0.55626716497304984</v>
      </c>
      <c r="DF73">
        <f t="shared" si="46"/>
        <v>400.00048387096768</v>
      </c>
      <c r="DG73">
        <f t="shared" si="47"/>
        <v>336.5871530919473</v>
      </c>
      <c r="DH73">
        <f t="shared" si="48"/>
        <v>0.84146686482640287</v>
      </c>
      <c r="DI73">
        <f t="shared" si="49"/>
        <v>0.192933729652806</v>
      </c>
      <c r="DJ73">
        <v>1716927651.5</v>
      </c>
      <c r="DK73">
        <v>408.72996774193552</v>
      </c>
      <c r="DL73">
        <v>424.21032258064508</v>
      </c>
      <c r="DM73">
        <v>16.980829032258061</v>
      </c>
      <c r="DN73">
        <v>14.35171612903226</v>
      </c>
      <c r="DO73">
        <v>408.78096774193551</v>
      </c>
      <c r="DP73">
        <v>16.98882903225806</v>
      </c>
      <c r="DQ73">
        <v>500.35790322580641</v>
      </c>
      <c r="DR73">
        <v>100.5499677419355</v>
      </c>
      <c r="DS73">
        <v>0.1000047290322581</v>
      </c>
      <c r="DT73">
        <v>23.14774838709678</v>
      </c>
      <c r="DU73">
        <v>22.389980645161291</v>
      </c>
      <c r="DV73">
        <v>999.90000000000032</v>
      </c>
      <c r="DW73">
        <v>0</v>
      </c>
      <c r="DX73">
        <v>0</v>
      </c>
      <c r="DY73">
        <v>9997.0716129032262</v>
      </c>
      <c r="DZ73">
        <v>0</v>
      </c>
      <c r="EA73">
        <v>1.5289399999999999E-3</v>
      </c>
      <c r="EB73">
        <v>-15.494277419354839</v>
      </c>
      <c r="EC73">
        <v>415.77703225806448</v>
      </c>
      <c r="ED73">
        <v>430.38700000000011</v>
      </c>
      <c r="EE73">
        <v>2.6312635483870972</v>
      </c>
      <c r="EF73">
        <v>424.21032258064508</v>
      </c>
      <c r="EG73">
        <v>14.35171612903226</v>
      </c>
      <c r="EH73">
        <v>1.7076380645161291</v>
      </c>
      <c r="EI73">
        <v>1.443065483870968</v>
      </c>
      <c r="EJ73">
        <v>14.96603548387097</v>
      </c>
      <c r="EK73">
        <v>12.37789677419355</v>
      </c>
      <c r="EL73">
        <v>400.00048387096768</v>
      </c>
      <c r="EM73">
        <v>0.94997532258064499</v>
      </c>
      <c r="EN73">
        <v>5.0024667741935473E-2</v>
      </c>
      <c r="EO73">
        <v>0</v>
      </c>
      <c r="EP73">
        <v>2044.4380645161291</v>
      </c>
      <c r="EQ73">
        <v>8.9714700000000018</v>
      </c>
      <c r="ER73">
        <v>4542.1874193548383</v>
      </c>
      <c r="ES73">
        <v>3345.748064516129</v>
      </c>
      <c r="ET73">
        <v>36.364612903225797</v>
      </c>
      <c r="EU73">
        <v>40.152967741935477</v>
      </c>
      <c r="EV73">
        <v>37.786032258064509</v>
      </c>
      <c r="EW73">
        <v>41.489709677419349</v>
      </c>
      <c r="EX73">
        <v>39.886838709677413</v>
      </c>
      <c r="EY73">
        <v>371.46774193548379</v>
      </c>
      <c r="EZ73">
        <v>19.558064516129019</v>
      </c>
      <c r="FA73">
        <v>0</v>
      </c>
      <c r="FB73">
        <v>299.59999990463263</v>
      </c>
      <c r="FC73">
        <v>0</v>
      </c>
      <c r="FD73">
        <v>2044.465769230769</v>
      </c>
      <c r="FE73">
        <v>2.3805128250310048</v>
      </c>
      <c r="FF73">
        <v>12.309743505006759</v>
      </c>
      <c r="FG73">
        <v>4542.3446153846153</v>
      </c>
      <c r="FH73">
        <v>15</v>
      </c>
      <c r="FI73">
        <v>1716927681.5</v>
      </c>
      <c r="FJ73" t="s">
        <v>654</v>
      </c>
      <c r="FK73">
        <v>1716927677.5</v>
      </c>
      <c r="FL73">
        <v>1716927681.5</v>
      </c>
      <c r="FM73">
        <v>56</v>
      </c>
      <c r="FN73">
        <v>1.4E-2</v>
      </c>
      <c r="FO73">
        <v>-2E-3</v>
      </c>
      <c r="FP73">
        <v>-5.0999999999999997E-2</v>
      </c>
      <c r="FQ73">
        <v>-8.0000000000000002E-3</v>
      </c>
      <c r="FR73">
        <v>424</v>
      </c>
      <c r="FS73">
        <v>14</v>
      </c>
      <c r="FT73">
        <v>0.09</v>
      </c>
      <c r="FU73">
        <v>0.04</v>
      </c>
      <c r="FV73">
        <v>-15.4939625</v>
      </c>
      <c r="FW73">
        <v>-5.3764727954906853E-2</v>
      </c>
      <c r="FX73">
        <v>1.4435835401874099E-2</v>
      </c>
      <c r="FY73">
        <v>1</v>
      </c>
      <c r="FZ73">
        <v>408.71979306045961</v>
      </c>
      <c r="GA73">
        <v>-0.32182274307700298</v>
      </c>
      <c r="GB73">
        <v>2.5704811639737781E-2</v>
      </c>
      <c r="GC73">
        <v>1</v>
      </c>
      <c r="GD73">
        <v>2.6316004999999998</v>
      </c>
      <c r="GE73">
        <v>-1.4683677298334931E-3</v>
      </c>
      <c r="GF73">
        <v>1.623693243811782E-3</v>
      </c>
      <c r="GG73">
        <v>1</v>
      </c>
      <c r="GH73">
        <v>3</v>
      </c>
      <c r="GI73">
        <v>3</v>
      </c>
      <c r="GJ73" t="s">
        <v>433</v>
      </c>
      <c r="GK73">
        <v>2.9715699999999998</v>
      </c>
      <c r="GL73">
        <v>2.7391299999999998</v>
      </c>
      <c r="GM73">
        <v>0.102225</v>
      </c>
      <c r="GN73">
        <v>0.104755</v>
      </c>
      <c r="GO73">
        <v>8.5309499999999996E-2</v>
      </c>
      <c r="GP73">
        <v>7.5481500000000007E-2</v>
      </c>
      <c r="GQ73">
        <v>25943.599999999999</v>
      </c>
      <c r="GR73">
        <v>29170.9</v>
      </c>
      <c r="GS73">
        <v>27576</v>
      </c>
      <c r="GT73">
        <v>31288.799999999999</v>
      </c>
      <c r="GU73">
        <v>34242.800000000003</v>
      </c>
      <c r="GV73">
        <v>38919.699999999997</v>
      </c>
      <c r="GW73">
        <v>41691.1</v>
      </c>
      <c r="GX73">
        <v>46433.599999999999</v>
      </c>
      <c r="GY73">
        <v>1.5139800000000001</v>
      </c>
      <c r="GZ73">
        <v>1.9628300000000001</v>
      </c>
      <c r="HA73">
        <v>5.6274200000000003E-2</v>
      </c>
      <c r="HB73">
        <v>0</v>
      </c>
      <c r="HC73">
        <v>21.459700000000002</v>
      </c>
      <c r="HD73">
        <v>999.9</v>
      </c>
      <c r="HE73">
        <v>45.5</v>
      </c>
      <c r="HF73">
        <v>28</v>
      </c>
      <c r="HG73">
        <v>17.171900000000001</v>
      </c>
      <c r="HH73">
        <v>63.6327</v>
      </c>
      <c r="HI73">
        <v>35.997599999999998</v>
      </c>
      <c r="HJ73">
        <v>1</v>
      </c>
      <c r="HK73">
        <v>-0.135076</v>
      </c>
      <c r="HL73">
        <v>0.21693100000000001</v>
      </c>
      <c r="HM73">
        <v>20.171500000000002</v>
      </c>
      <c r="HN73">
        <v>5.242</v>
      </c>
      <c r="HO73">
        <v>11.9261</v>
      </c>
      <c r="HP73">
        <v>4.9974999999999996</v>
      </c>
      <c r="HQ73">
        <v>3.2970000000000002</v>
      </c>
      <c r="HR73">
        <v>9999</v>
      </c>
      <c r="HS73">
        <v>9999</v>
      </c>
      <c r="HT73">
        <v>9999</v>
      </c>
      <c r="HU73">
        <v>999.9</v>
      </c>
      <c r="HV73">
        <v>1.86615</v>
      </c>
      <c r="HW73">
        <v>1.8683099999999999</v>
      </c>
      <c r="HX73">
        <v>1.8653900000000001</v>
      </c>
      <c r="HY73">
        <v>1.8626400000000001</v>
      </c>
      <c r="HZ73">
        <v>1.86324</v>
      </c>
      <c r="IA73">
        <v>1.8644400000000001</v>
      </c>
      <c r="IB73">
        <v>1.8623400000000001</v>
      </c>
      <c r="IC73">
        <v>1.8702700000000001</v>
      </c>
      <c r="ID73">
        <v>5</v>
      </c>
      <c r="IE73">
        <v>0</v>
      </c>
      <c r="IF73">
        <v>0</v>
      </c>
      <c r="IG73">
        <v>0</v>
      </c>
      <c r="IH73" t="s">
        <v>434</v>
      </c>
      <c r="II73" t="s">
        <v>435</v>
      </c>
      <c r="IJ73" t="s">
        <v>436</v>
      </c>
      <c r="IK73" t="s">
        <v>436</v>
      </c>
      <c r="IL73" t="s">
        <v>436</v>
      </c>
      <c r="IM73" t="s">
        <v>436</v>
      </c>
      <c r="IN73">
        <v>0</v>
      </c>
      <c r="IO73">
        <v>100</v>
      </c>
      <c r="IP73">
        <v>100</v>
      </c>
      <c r="IQ73">
        <v>-5.0999999999999997E-2</v>
      </c>
      <c r="IR73">
        <v>-8.0000000000000002E-3</v>
      </c>
      <c r="IS73">
        <v>-6.4899999999965985E-2</v>
      </c>
      <c r="IT73">
        <v>0</v>
      </c>
      <c r="IU73">
        <v>0</v>
      </c>
      <c r="IV73">
        <v>0</v>
      </c>
      <c r="IW73">
        <v>-5.8523809523816084E-3</v>
      </c>
      <c r="IX73">
        <v>0</v>
      </c>
      <c r="IY73">
        <v>0</v>
      </c>
      <c r="IZ73">
        <v>0</v>
      </c>
      <c r="JA73">
        <v>-1</v>
      </c>
      <c r="JB73">
        <v>-1</v>
      </c>
      <c r="JC73">
        <v>-1</v>
      </c>
      <c r="JD73">
        <v>-1</v>
      </c>
      <c r="JE73">
        <v>4.7</v>
      </c>
      <c r="JF73">
        <v>4.5</v>
      </c>
      <c r="JG73">
        <v>0.158691</v>
      </c>
      <c r="JH73">
        <v>4.99878</v>
      </c>
      <c r="JI73">
        <v>1.3476600000000001</v>
      </c>
      <c r="JJ73">
        <v>2.2668499999999998</v>
      </c>
      <c r="JK73">
        <v>1.4489700000000001</v>
      </c>
      <c r="JL73">
        <v>2.2900399999999999</v>
      </c>
      <c r="JM73">
        <v>32.620399999999997</v>
      </c>
      <c r="JN73">
        <v>23.991199999999999</v>
      </c>
      <c r="JO73">
        <v>2</v>
      </c>
      <c r="JP73">
        <v>272.95600000000002</v>
      </c>
      <c r="JQ73">
        <v>500.16199999999998</v>
      </c>
      <c r="JR73">
        <v>22.000299999999999</v>
      </c>
      <c r="JS73">
        <v>25.396000000000001</v>
      </c>
      <c r="JT73">
        <v>30.0001</v>
      </c>
      <c r="JU73">
        <v>25.282900000000001</v>
      </c>
      <c r="JV73">
        <v>25.347000000000001</v>
      </c>
      <c r="JW73">
        <v>-1</v>
      </c>
      <c r="JX73">
        <v>30.893699999999999</v>
      </c>
      <c r="JY73">
        <v>51.506</v>
      </c>
      <c r="JZ73">
        <v>22</v>
      </c>
      <c r="KA73">
        <v>400</v>
      </c>
      <c r="KB73">
        <v>14.345800000000001</v>
      </c>
      <c r="KC73">
        <v>102.78100000000001</v>
      </c>
      <c r="KD73">
        <v>102.60299999999999</v>
      </c>
    </row>
    <row r="74" spans="1:290" x14ac:dyDescent="0.35">
      <c r="A74">
        <v>56</v>
      </c>
      <c r="B74">
        <v>1716928259</v>
      </c>
      <c r="C74">
        <v>18000.400000095371</v>
      </c>
      <c r="D74" t="s">
        <v>655</v>
      </c>
      <c r="E74" t="s">
        <v>656</v>
      </c>
      <c r="F74">
        <v>15</v>
      </c>
      <c r="G74">
        <v>1716928251.25</v>
      </c>
      <c r="H74">
        <f t="shared" si="0"/>
        <v>2.2107155951551498E-3</v>
      </c>
      <c r="I74">
        <f t="shared" si="1"/>
        <v>2.2107155951551496</v>
      </c>
      <c r="J74">
        <f t="shared" si="2"/>
        <v>11.967052788358428</v>
      </c>
      <c r="K74">
        <f t="shared" si="3"/>
        <v>410.82003333333341</v>
      </c>
      <c r="L74">
        <f t="shared" si="4"/>
        <v>306.52652797665314</v>
      </c>
      <c r="M74">
        <f t="shared" si="5"/>
        <v>30.850442086715955</v>
      </c>
      <c r="N74">
        <f t="shared" si="6"/>
        <v>41.34708904339282</v>
      </c>
      <c r="O74">
        <f t="shared" si="7"/>
        <v>0.20214345030992334</v>
      </c>
      <c r="P74">
        <f t="shared" si="8"/>
        <v>2.9389236329731436</v>
      </c>
      <c r="Q74">
        <f t="shared" si="9"/>
        <v>0.19472471636988484</v>
      </c>
      <c r="R74">
        <f t="shared" si="10"/>
        <v>0.12234680730913387</v>
      </c>
      <c r="S74">
        <f t="shared" si="11"/>
        <v>77.173087113322637</v>
      </c>
      <c r="T74">
        <f t="shared" si="12"/>
        <v>23.053905699968329</v>
      </c>
      <c r="U74">
        <f t="shared" si="13"/>
        <v>23.053905699968329</v>
      </c>
      <c r="V74">
        <f t="shared" si="14"/>
        <v>2.8289347498072046</v>
      </c>
      <c r="W74">
        <f t="shared" si="15"/>
        <v>60.083618886372335</v>
      </c>
      <c r="X74">
        <f t="shared" si="16"/>
        <v>1.7120832265233361</v>
      </c>
      <c r="Y74">
        <f t="shared" si="17"/>
        <v>2.8495008427524269</v>
      </c>
      <c r="Z74">
        <f t="shared" si="18"/>
        <v>1.1168515232838685</v>
      </c>
      <c r="AA74">
        <f t="shared" si="19"/>
        <v>-97.492557746342101</v>
      </c>
      <c r="AB74">
        <f t="shared" si="20"/>
        <v>18.978485759730027</v>
      </c>
      <c r="AC74">
        <f t="shared" si="21"/>
        <v>1.3401715946185322</v>
      </c>
      <c r="AD74">
        <f t="shared" si="22"/>
        <v>-8.1327867089697747E-4</v>
      </c>
      <c r="AE74">
        <f t="shared" si="23"/>
        <v>11.970907365052391</v>
      </c>
      <c r="AF74">
        <f t="shared" si="24"/>
        <v>2.2121399724631194</v>
      </c>
      <c r="AG74">
        <f t="shared" si="25"/>
        <v>11.967052788358428</v>
      </c>
      <c r="AH74">
        <v>432.49643123704999</v>
      </c>
      <c r="AI74">
        <v>417.93331515151499</v>
      </c>
      <c r="AJ74">
        <v>5.4403999118591043E-4</v>
      </c>
      <c r="AK74">
        <v>67.055246415217667</v>
      </c>
      <c r="AL74">
        <f t="shared" si="26"/>
        <v>2.2107155951551496</v>
      </c>
      <c r="AM74">
        <v>14.403554187365639</v>
      </c>
      <c r="AN74">
        <v>17.0094606060606</v>
      </c>
      <c r="AO74">
        <v>8.6405574722345746E-7</v>
      </c>
      <c r="AP74">
        <v>78.091342902651704</v>
      </c>
      <c r="AQ74">
        <v>205</v>
      </c>
      <c r="AR74">
        <v>41</v>
      </c>
      <c r="AS74">
        <f t="shared" si="27"/>
        <v>1</v>
      </c>
      <c r="AT74">
        <f t="shared" si="28"/>
        <v>0</v>
      </c>
      <c r="AU74">
        <f t="shared" si="29"/>
        <v>53847.24466799423</v>
      </c>
      <c r="AV74" t="s">
        <v>477</v>
      </c>
      <c r="AW74">
        <v>10178.9</v>
      </c>
      <c r="AX74">
        <v>1410.533076923077</v>
      </c>
      <c r="AY74">
        <v>6595.86</v>
      </c>
      <c r="AZ74">
        <f t="shared" si="30"/>
        <v>0.78614872405977732</v>
      </c>
      <c r="BA74">
        <v>-1.985708394971808</v>
      </c>
      <c r="BB74" t="s">
        <v>657</v>
      </c>
      <c r="BC74">
        <v>10180.700000000001</v>
      </c>
      <c r="BD74">
        <v>2050.6651999999999</v>
      </c>
      <c r="BE74">
        <v>4127.46</v>
      </c>
      <c r="BF74">
        <f t="shared" si="31"/>
        <v>0.50316533655080853</v>
      </c>
      <c r="BG74">
        <v>0.5</v>
      </c>
      <c r="BH74">
        <f t="shared" si="32"/>
        <v>336.58686638999455</v>
      </c>
      <c r="BI74">
        <f t="shared" si="33"/>
        <v>11.967052788358428</v>
      </c>
      <c r="BJ74">
        <f t="shared" si="34"/>
        <v>84.679421952851811</v>
      </c>
      <c r="BK74">
        <f t="shared" si="35"/>
        <v>4.1453670884364004E-2</v>
      </c>
      <c r="BL74">
        <f t="shared" si="36"/>
        <v>0.59804334869386977</v>
      </c>
      <c r="BM74">
        <f t="shared" si="37"/>
        <v>1250.5919540555851</v>
      </c>
      <c r="BN74" t="s">
        <v>431</v>
      </c>
      <c r="BO74">
        <v>0</v>
      </c>
      <c r="BP74">
        <f t="shared" si="38"/>
        <v>1250.5919540555851</v>
      </c>
      <c r="BQ74">
        <f t="shared" si="39"/>
        <v>0.69700688703086522</v>
      </c>
      <c r="BR74">
        <f t="shared" si="40"/>
        <v>0.72189435414936887</v>
      </c>
      <c r="BS74">
        <f t="shared" si="41"/>
        <v>0.46179162182013211</v>
      </c>
      <c r="BT74">
        <f t="shared" si="42"/>
        <v>0.76439111496161527</v>
      </c>
      <c r="BU74">
        <f t="shared" si="43"/>
        <v>0.47603555891810095</v>
      </c>
      <c r="BV74">
        <f t="shared" si="44"/>
        <v>0.44024508290156472</v>
      </c>
      <c r="BW74">
        <f t="shared" si="45"/>
        <v>0.55975491709843528</v>
      </c>
      <c r="DF74">
        <f t="shared" si="46"/>
        <v>400.00043333333332</v>
      </c>
      <c r="DG74">
        <f t="shared" si="47"/>
        <v>336.58686638999455</v>
      </c>
      <c r="DH74">
        <f t="shared" si="48"/>
        <v>0.84146625438654421</v>
      </c>
      <c r="DI74">
        <f t="shared" si="49"/>
        <v>0.19293250877308876</v>
      </c>
      <c r="DJ74">
        <v>1716928251.25</v>
      </c>
      <c r="DK74">
        <v>410.82003333333341</v>
      </c>
      <c r="DL74">
        <v>426.26486666666671</v>
      </c>
      <c r="DM74">
        <v>17.011066666666661</v>
      </c>
      <c r="DN74">
        <v>14.40348</v>
      </c>
      <c r="DO74">
        <v>410.86103333333341</v>
      </c>
      <c r="DP74">
        <v>17.01806666666667</v>
      </c>
      <c r="DQ74">
        <v>500.34980000000002</v>
      </c>
      <c r="DR74">
        <v>100.54526666666671</v>
      </c>
      <c r="DS74">
        <v>9.9993273333333327E-2</v>
      </c>
      <c r="DT74">
        <v>23.173686666666661</v>
      </c>
      <c r="DU74">
        <v>22.411006666666669</v>
      </c>
      <c r="DV74">
        <v>999.9000000000002</v>
      </c>
      <c r="DW74">
        <v>0</v>
      </c>
      <c r="DX74">
        <v>0</v>
      </c>
      <c r="DY74">
        <v>9999.0123333333358</v>
      </c>
      <c r="DZ74">
        <v>0</v>
      </c>
      <c r="EA74">
        <v>1.5289399999999999E-3</v>
      </c>
      <c r="EB74">
        <v>-15.45502333333333</v>
      </c>
      <c r="EC74">
        <v>417.91873333333331</v>
      </c>
      <c r="ED74">
        <v>432.49419999999998</v>
      </c>
      <c r="EE74">
        <v>2.6067346666666671</v>
      </c>
      <c r="EF74">
        <v>426.26486666666671</v>
      </c>
      <c r="EG74">
        <v>14.40348</v>
      </c>
      <c r="EH74">
        <v>1.7102980000000001</v>
      </c>
      <c r="EI74">
        <v>1.448202</v>
      </c>
      <c r="EJ74">
        <v>14.99021333333333</v>
      </c>
      <c r="EK74">
        <v>12.43198333333333</v>
      </c>
      <c r="EL74">
        <v>400.00043333333332</v>
      </c>
      <c r="EM74">
        <v>0.94999920000000004</v>
      </c>
      <c r="EN74">
        <v>5.000044666666667E-2</v>
      </c>
      <c r="EO74">
        <v>0</v>
      </c>
      <c r="EP74">
        <v>2050.6216666666669</v>
      </c>
      <c r="EQ74">
        <v>8.9714700000000018</v>
      </c>
      <c r="ER74">
        <v>4553.7123333333329</v>
      </c>
      <c r="ES74">
        <v>3345.7710000000002</v>
      </c>
      <c r="ET74">
        <v>36.212266666666657</v>
      </c>
      <c r="EU74">
        <v>39.195599999999999</v>
      </c>
      <c r="EV74">
        <v>37.453933333333332</v>
      </c>
      <c r="EW74">
        <v>40.208066666666653</v>
      </c>
      <c r="EX74">
        <v>39.05386666666665</v>
      </c>
      <c r="EY74">
        <v>371.47733333333338</v>
      </c>
      <c r="EZ74">
        <v>19.55</v>
      </c>
      <c r="FA74">
        <v>0</v>
      </c>
      <c r="FB74">
        <v>599</v>
      </c>
      <c r="FC74">
        <v>0</v>
      </c>
      <c r="FD74">
        <v>2050.6651999999999</v>
      </c>
      <c r="FE74">
        <v>2.008461535064757</v>
      </c>
      <c r="FF74">
        <v>-7.581538391061466</v>
      </c>
      <c r="FG74">
        <v>4553.7472000000007</v>
      </c>
      <c r="FH74">
        <v>15</v>
      </c>
      <c r="FI74">
        <v>1716928284</v>
      </c>
      <c r="FJ74" t="s">
        <v>658</v>
      </c>
      <c r="FK74">
        <v>1716928281</v>
      </c>
      <c r="FL74">
        <v>1716928284</v>
      </c>
      <c r="FM74">
        <v>57</v>
      </c>
      <c r="FN74">
        <v>1.0999999999999999E-2</v>
      </c>
      <c r="FO74">
        <v>1E-3</v>
      </c>
      <c r="FP74">
        <v>-4.1000000000000002E-2</v>
      </c>
      <c r="FQ74">
        <v>-7.0000000000000001E-3</v>
      </c>
      <c r="FR74">
        <v>426</v>
      </c>
      <c r="FS74">
        <v>14</v>
      </c>
      <c r="FT74">
        <v>0.18</v>
      </c>
      <c r="FU74">
        <v>0.05</v>
      </c>
      <c r="FV74">
        <v>-15.46773658536585</v>
      </c>
      <c r="FW74">
        <v>0.1880257839721757</v>
      </c>
      <c r="FX74">
        <v>3.1386518436420777E-2</v>
      </c>
      <c r="FY74">
        <v>1</v>
      </c>
      <c r="FZ74">
        <v>410.80695329191008</v>
      </c>
      <c r="GA74">
        <v>0.1344698798049003</v>
      </c>
      <c r="GB74">
        <v>1.711433200498844E-2</v>
      </c>
      <c r="GC74">
        <v>1</v>
      </c>
      <c r="GD74">
        <v>2.6072865853658538</v>
      </c>
      <c r="GE74">
        <v>-1.12609756097579E-2</v>
      </c>
      <c r="GF74">
        <v>1.6633357752568361E-3</v>
      </c>
      <c r="GG74">
        <v>1</v>
      </c>
      <c r="GH74">
        <v>3</v>
      </c>
      <c r="GI74">
        <v>3</v>
      </c>
      <c r="GJ74" t="s">
        <v>433</v>
      </c>
      <c r="GK74">
        <v>2.97146</v>
      </c>
      <c r="GL74">
        <v>2.7391100000000002</v>
      </c>
      <c r="GM74">
        <v>0.102622</v>
      </c>
      <c r="GN74">
        <v>0.10513</v>
      </c>
      <c r="GO74">
        <v>8.5403999999999994E-2</v>
      </c>
      <c r="GP74">
        <v>7.5671799999999997E-2</v>
      </c>
      <c r="GQ74">
        <v>25931.200000000001</v>
      </c>
      <c r="GR74">
        <v>29157.8</v>
      </c>
      <c r="GS74">
        <v>27575</v>
      </c>
      <c r="GT74">
        <v>31288</v>
      </c>
      <c r="GU74">
        <v>34238</v>
      </c>
      <c r="GV74">
        <v>38911.1</v>
      </c>
      <c r="GW74">
        <v>41689.5</v>
      </c>
      <c r="GX74">
        <v>46432.9</v>
      </c>
      <c r="GY74">
        <v>1.5154799999999999</v>
      </c>
      <c r="GZ74">
        <v>1.96288</v>
      </c>
      <c r="HA74">
        <v>5.5178999999999999E-2</v>
      </c>
      <c r="HB74">
        <v>0</v>
      </c>
      <c r="HC74">
        <v>21.497499999999999</v>
      </c>
      <c r="HD74">
        <v>999.9</v>
      </c>
      <c r="HE74">
        <v>45.7</v>
      </c>
      <c r="HF74">
        <v>28</v>
      </c>
      <c r="HG74">
        <v>17.2468</v>
      </c>
      <c r="HH74">
        <v>63.872799999999998</v>
      </c>
      <c r="HI74">
        <v>36.522399999999998</v>
      </c>
      <c r="HJ74">
        <v>1</v>
      </c>
      <c r="HK74">
        <v>-0.13436699999999999</v>
      </c>
      <c r="HL74">
        <v>0.23930599999999999</v>
      </c>
      <c r="HM74">
        <v>20.1694</v>
      </c>
      <c r="HN74">
        <v>5.2396000000000003</v>
      </c>
      <c r="HO74">
        <v>11.9261</v>
      </c>
      <c r="HP74">
        <v>4.9970499999999998</v>
      </c>
      <c r="HQ74">
        <v>3.2970000000000002</v>
      </c>
      <c r="HR74">
        <v>9999</v>
      </c>
      <c r="HS74">
        <v>9999</v>
      </c>
      <c r="HT74">
        <v>9999</v>
      </c>
      <c r="HU74">
        <v>999.9</v>
      </c>
      <c r="HV74">
        <v>1.8661399999999999</v>
      </c>
      <c r="HW74">
        <v>1.86829</v>
      </c>
      <c r="HX74">
        <v>1.8653599999999999</v>
      </c>
      <c r="HY74">
        <v>1.8626100000000001</v>
      </c>
      <c r="HZ74">
        <v>1.8631500000000001</v>
      </c>
      <c r="IA74">
        <v>1.86439</v>
      </c>
      <c r="IB74">
        <v>1.86232</v>
      </c>
      <c r="IC74">
        <v>1.87026</v>
      </c>
      <c r="ID74">
        <v>5</v>
      </c>
      <c r="IE74">
        <v>0</v>
      </c>
      <c r="IF74">
        <v>0</v>
      </c>
      <c r="IG74">
        <v>0</v>
      </c>
      <c r="IH74" t="s">
        <v>434</v>
      </c>
      <c r="II74" t="s">
        <v>435</v>
      </c>
      <c r="IJ74" t="s">
        <v>436</v>
      </c>
      <c r="IK74" t="s">
        <v>436</v>
      </c>
      <c r="IL74" t="s">
        <v>436</v>
      </c>
      <c r="IM74" t="s">
        <v>436</v>
      </c>
      <c r="IN74">
        <v>0</v>
      </c>
      <c r="IO74">
        <v>100</v>
      </c>
      <c r="IP74">
        <v>100</v>
      </c>
      <c r="IQ74">
        <v>-4.1000000000000002E-2</v>
      </c>
      <c r="IR74">
        <v>-7.0000000000000001E-3</v>
      </c>
      <c r="IS74">
        <v>-5.1250000000095497E-2</v>
      </c>
      <c r="IT74">
        <v>0</v>
      </c>
      <c r="IU74">
        <v>0</v>
      </c>
      <c r="IV74">
        <v>0</v>
      </c>
      <c r="IW74">
        <v>-7.8600000000026427E-3</v>
      </c>
      <c r="IX74">
        <v>0</v>
      </c>
      <c r="IY74">
        <v>0</v>
      </c>
      <c r="IZ74">
        <v>0</v>
      </c>
      <c r="JA74">
        <v>-1</v>
      </c>
      <c r="JB74">
        <v>-1</v>
      </c>
      <c r="JC74">
        <v>-1</v>
      </c>
      <c r="JD74">
        <v>-1</v>
      </c>
      <c r="JE74">
        <v>9.6999999999999993</v>
      </c>
      <c r="JF74">
        <v>9.6</v>
      </c>
      <c r="JG74">
        <v>0.158691</v>
      </c>
      <c r="JH74">
        <v>4.99878</v>
      </c>
      <c r="JI74">
        <v>1.3476600000000001</v>
      </c>
      <c r="JJ74">
        <v>2.2668499999999998</v>
      </c>
      <c r="JK74">
        <v>1.4489700000000001</v>
      </c>
      <c r="JL74">
        <v>2.2692899999999998</v>
      </c>
      <c r="JM74">
        <v>32.620399999999997</v>
      </c>
      <c r="JN74">
        <v>23.9999</v>
      </c>
      <c r="JO74">
        <v>2</v>
      </c>
      <c r="JP74">
        <v>273.55099999999999</v>
      </c>
      <c r="JQ74">
        <v>500.233</v>
      </c>
      <c r="JR74">
        <v>21.999500000000001</v>
      </c>
      <c r="JS74">
        <v>25.404599999999999</v>
      </c>
      <c r="JT74">
        <v>30</v>
      </c>
      <c r="JU74">
        <v>25.289300000000001</v>
      </c>
      <c r="JV74">
        <v>25.351299999999998</v>
      </c>
      <c r="JW74">
        <v>-1</v>
      </c>
      <c r="JX74">
        <v>30.9801</v>
      </c>
      <c r="JY74">
        <v>51.993000000000002</v>
      </c>
      <c r="JZ74">
        <v>22</v>
      </c>
      <c r="KA74">
        <v>400</v>
      </c>
      <c r="KB74">
        <v>14.3704</v>
      </c>
      <c r="KC74">
        <v>102.777</v>
      </c>
      <c r="KD74">
        <v>102.601</v>
      </c>
    </row>
    <row r="75" spans="1:290" x14ac:dyDescent="0.35">
      <c r="A75">
        <v>57</v>
      </c>
      <c r="B75">
        <v>1716928559</v>
      </c>
      <c r="C75">
        <v>18300.400000095371</v>
      </c>
      <c r="D75" t="s">
        <v>659</v>
      </c>
      <c r="E75" t="s">
        <v>660</v>
      </c>
      <c r="F75">
        <v>15</v>
      </c>
      <c r="G75">
        <v>1716928551</v>
      </c>
      <c r="H75">
        <f t="shared" si="0"/>
        <v>2.2001403520411781E-3</v>
      </c>
      <c r="I75">
        <f t="shared" si="1"/>
        <v>2.2001403520411782</v>
      </c>
      <c r="J75">
        <f t="shared" si="2"/>
        <v>11.905577497175907</v>
      </c>
      <c r="K75">
        <f t="shared" si="3"/>
        <v>412.09861290322578</v>
      </c>
      <c r="L75">
        <f t="shared" si="4"/>
        <v>307.930853654685</v>
      </c>
      <c r="M75">
        <f t="shared" si="5"/>
        <v>30.990878897634055</v>
      </c>
      <c r="N75">
        <f t="shared" si="6"/>
        <v>41.474565003117988</v>
      </c>
      <c r="O75">
        <f t="shared" si="7"/>
        <v>0.20137501899260971</v>
      </c>
      <c r="P75">
        <f t="shared" si="8"/>
        <v>2.938875397767752</v>
      </c>
      <c r="Q75">
        <f t="shared" si="9"/>
        <v>0.19401135996715996</v>
      </c>
      <c r="R75">
        <f t="shared" si="10"/>
        <v>0.12189626167244408</v>
      </c>
      <c r="S75">
        <f t="shared" si="11"/>
        <v>77.176728262603362</v>
      </c>
      <c r="T75">
        <f t="shared" si="12"/>
        <v>23.067443572354129</v>
      </c>
      <c r="U75">
        <f t="shared" si="13"/>
        <v>23.067443572354129</v>
      </c>
      <c r="V75">
        <f t="shared" si="14"/>
        <v>2.8312526412501762</v>
      </c>
      <c r="W75">
        <f t="shared" si="15"/>
        <v>60.172204942095554</v>
      </c>
      <c r="X75">
        <f t="shared" si="16"/>
        <v>1.7157238373131951</v>
      </c>
      <c r="Y75">
        <f t="shared" si="17"/>
        <v>2.8513561019814002</v>
      </c>
      <c r="Z75">
        <f t="shared" si="18"/>
        <v>1.1155288039369811</v>
      </c>
      <c r="AA75">
        <f t="shared" si="19"/>
        <v>-97.026189525015951</v>
      </c>
      <c r="AB75">
        <f t="shared" si="20"/>
        <v>18.539341150702835</v>
      </c>
      <c r="AC75">
        <f t="shared" si="21"/>
        <v>1.3093439478703055</v>
      </c>
      <c r="AD75">
        <f t="shared" si="22"/>
        <v>-7.76163839450561E-4</v>
      </c>
      <c r="AE75">
        <f t="shared" si="23"/>
        <v>11.934500594871601</v>
      </c>
      <c r="AF75">
        <f t="shared" si="24"/>
        <v>2.2015731677425525</v>
      </c>
      <c r="AG75">
        <f t="shared" si="25"/>
        <v>11.905577497175907</v>
      </c>
      <c r="AH75">
        <v>433.76475022755938</v>
      </c>
      <c r="AI75">
        <v>419.25860606060598</v>
      </c>
      <c r="AJ75">
        <v>3.685635048172725E-3</v>
      </c>
      <c r="AK75">
        <v>67.060264049826145</v>
      </c>
      <c r="AL75">
        <f t="shared" si="26"/>
        <v>2.2001403520411782</v>
      </c>
      <c r="AM75">
        <v>14.452360535597739</v>
      </c>
      <c r="AN75">
        <v>17.045777575757569</v>
      </c>
      <c r="AO75">
        <v>-1.2775268381542751E-5</v>
      </c>
      <c r="AP75">
        <v>78.118184404257946</v>
      </c>
      <c r="AQ75">
        <v>205</v>
      </c>
      <c r="AR75">
        <v>41</v>
      </c>
      <c r="AS75">
        <f t="shared" si="27"/>
        <v>1</v>
      </c>
      <c r="AT75">
        <f t="shared" si="28"/>
        <v>0</v>
      </c>
      <c r="AU75">
        <f t="shared" si="29"/>
        <v>53843.804905990793</v>
      </c>
      <c r="AV75" t="s">
        <v>477</v>
      </c>
      <c r="AW75">
        <v>10178.9</v>
      </c>
      <c r="AX75">
        <v>1410.533076923077</v>
      </c>
      <c r="AY75">
        <v>6595.86</v>
      </c>
      <c r="AZ75">
        <f t="shared" si="30"/>
        <v>0.78614872405977732</v>
      </c>
      <c r="BA75">
        <v>-1.985708394971808</v>
      </c>
      <c r="BB75" t="s">
        <v>661</v>
      </c>
      <c r="BC75">
        <v>10179.700000000001</v>
      </c>
      <c r="BD75">
        <v>2057.5104000000001</v>
      </c>
      <c r="BE75">
        <v>4124.79</v>
      </c>
      <c r="BF75">
        <f t="shared" si="31"/>
        <v>0.50118420574138312</v>
      </c>
      <c r="BG75">
        <v>0.5</v>
      </c>
      <c r="BH75">
        <f t="shared" si="32"/>
        <v>336.60066864743067</v>
      </c>
      <c r="BI75">
        <f t="shared" si="33"/>
        <v>11.905577497175907</v>
      </c>
      <c r="BJ75">
        <f t="shared" si="34"/>
        <v>84.349469384040503</v>
      </c>
      <c r="BK75">
        <f t="shared" si="35"/>
        <v>4.1269335405563365E-2</v>
      </c>
      <c r="BL75">
        <f t="shared" si="36"/>
        <v>0.59907777123198991</v>
      </c>
      <c r="BM75">
        <f t="shared" si="37"/>
        <v>1250.3467245986124</v>
      </c>
      <c r="BN75" t="s">
        <v>431</v>
      </c>
      <c r="BO75">
        <v>0</v>
      </c>
      <c r="BP75">
        <f t="shared" si="38"/>
        <v>1250.3467245986124</v>
      </c>
      <c r="BQ75">
        <f t="shared" si="39"/>
        <v>0.69687021045953557</v>
      </c>
      <c r="BR75">
        <f t="shared" si="40"/>
        <v>0.71919304085460667</v>
      </c>
      <c r="BS75">
        <f t="shared" si="41"/>
        <v>0.46226992108899967</v>
      </c>
      <c r="BT75">
        <f t="shared" si="42"/>
        <v>0.76163740522267875</v>
      </c>
      <c r="BU75">
        <f t="shared" si="43"/>
        <v>0.47655047341425688</v>
      </c>
      <c r="BV75">
        <f t="shared" si="44"/>
        <v>0.43705279107540518</v>
      </c>
      <c r="BW75">
        <f t="shared" si="45"/>
        <v>0.56294720892459482</v>
      </c>
      <c r="DF75">
        <f t="shared" si="46"/>
        <v>400.0165161290322</v>
      </c>
      <c r="DG75">
        <f t="shared" si="47"/>
        <v>336.60066864743067</v>
      </c>
      <c r="DH75">
        <f t="shared" si="48"/>
        <v>0.84146692717771265</v>
      </c>
      <c r="DI75">
        <f t="shared" si="49"/>
        <v>0.19293385435542537</v>
      </c>
      <c r="DJ75">
        <v>1716928551</v>
      </c>
      <c r="DK75">
        <v>412.09861290322578</v>
      </c>
      <c r="DL75">
        <v>427.4978709677419</v>
      </c>
      <c r="DM75">
        <v>17.047735483870969</v>
      </c>
      <c r="DN75">
        <v>14.452716129032259</v>
      </c>
      <c r="DO75">
        <v>412.13661290322591</v>
      </c>
      <c r="DP75">
        <v>17.05373548387097</v>
      </c>
      <c r="DQ75">
        <v>500.35264516129041</v>
      </c>
      <c r="DR75">
        <v>100.54232258064521</v>
      </c>
      <c r="DS75">
        <v>0.1000084161290323</v>
      </c>
      <c r="DT75">
        <v>23.18445483870968</v>
      </c>
      <c r="DU75">
        <v>22.431938709677411</v>
      </c>
      <c r="DV75">
        <v>999.90000000000032</v>
      </c>
      <c r="DW75">
        <v>0</v>
      </c>
      <c r="DX75">
        <v>0</v>
      </c>
      <c r="DY75">
        <v>9999.0306451612905</v>
      </c>
      <c r="DZ75">
        <v>0</v>
      </c>
      <c r="EA75">
        <v>1.5289399999999999E-3</v>
      </c>
      <c r="EB75">
        <v>-15.40187419354838</v>
      </c>
      <c r="EC75">
        <v>419.24267741935489</v>
      </c>
      <c r="ED75">
        <v>433.76687096774202</v>
      </c>
      <c r="EE75">
        <v>2.5940380645161292</v>
      </c>
      <c r="EF75">
        <v>427.4978709677419</v>
      </c>
      <c r="EG75">
        <v>14.452716129032259</v>
      </c>
      <c r="EH75">
        <v>1.7139212903225809</v>
      </c>
      <c r="EI75">
        <v>1.453111612903226</v>
      </c>
      <c r="EJ75">
        <v>15.0230935483871</v>
      </c>
      <c r="EK75">
        <v>12.483509677419359</v>
      </c>
      <c r="EL75">
        <v>400.0165161290322</v>
      </c>
      <c r="EM75">
        <v>0.94998999999999989</v>
      </c>
      <c r="EN75">
        <v>5.0009600000000029E-2</v>
      </c>
      <c r="EO75">
        <v>0</v>
      </c>
      <c r="EP75">
        <v>2057.465483870968</v>
      </c>
      <c r="EQ75">
        <v>8.9714700000000018</v>
      </c>
      <c r="ER75">
        <v>4546.5887096774204</v>
      </c>
      <c r="ES75">
        <v>3345.898709677419</v>
      </c>
      <c r="ET75">
        <v>35.866580645161292</v>
      </c>
      <c r="EU75">
        <v>38.560258064516113</v>
      </c>
      <c r="EV75">
        <v>37.0502258064516</v>
      </c>
      <c r="EW75">
        <v>39.195322580645147</v>
      </c>
      <c r="EX75">
        <v>38.582419354838713</v>
      </c>
      <c r="EY75">
        <v>371.48838709677432</v>
      </c>
      <c r="EZ75">
        <v>19.559999999999992</v>
      </c>
      <c r="FA75">
        <v>0</v>
      </c>
      <c r="FB75">
        <v>299.20000004768372</v>
      </c>
      <c r="FC75">
        <v>0</v>
      </c>
      <c r="FD75">
        <v>2057.5104000000001</v>
      </c>
      <c r="FE75">
        <v>3.4476923080581772</v>
      </c>
      <c r="FF75">
        <v>-0.69846154176609476</v>
      </c>
      <c r="FG75">
        <v>4546.6031999999996</v>
      </c>
      <c r="FH75">
        <v>15</v>
      </c>
      <c r="FI75">
        <v>1716928584.5</v>
      </c>
      <c r="FJ75" t="s">
        <v>662</v>
      </c>
      <c r="FK75">
        <v>1716928582</v>
      </c>
      <c r="FL75">
        <v>1716928584.5</v>
      </c>
      <c r="FM75">
        <v>58</v>
      </c>
      <c r="FN75">
        <v>2E-3</v>
      </c>
      <c r="FO75">
        <v>1E-3</v>
      </c>
      <c r="FP75">
        <v>-3.7999999999999999E-2</v>
      </c>
      <c r="FQ75">
        <v>-6.0000000000000001E-3</v>
      </c>
      <c r="FR75">
        <v>428</v>
      </c>
      <c r="FS75">
        <v>14</v>
      </c>
      <c r="FT75">
        <v>0.16</v>
      </c>
      <c r="FU75">
        <v>0.04</v>
      </c>
      <c r="FV75">
        <v>-15.404465</v>
      </c>
      <c r="FW75">
        <v>-6.6443527204491704E-2</v>
      </c>
      <c r="FX75">
        <v>3.8012402910102973E-2</v>
      </c>
      <c r="FY75">
        <v>1</v>
      </c>
      <c r="FZ75">
        <v>412.09972863408422</v>
      </c>
      <c r="GA75">
        <v>-0.36498386503709862</v>
      </c>
      <c r="GB75">
        <v>3.7793138672772397E-2</v>
      </c>
      <c r="GC75">
        <v>1</v>
      </c>
      <c r="GD75">
        <v>2.5950087499999999</v>
      </c>
      <c r="GE75">
        <v>-1.0480187617268729E-2</v>
      </c>
      <c r="GF75">
        <v>2.6270251116995418E-3</v>
      </c>
      <c r="GG75">
        <v>1</v>
      </c>
      <c r="GH75">
        <v>3</v>
      </c>
      <c r="GI75">
        <v>3</v>
      </c>
      <c r="GJ75" t="s">
        <v>433</v>
      </c>
      <c r="GK75">
        <v>2.97153</v>
      </c>
      <c r="GL75">
        <v>2.7392300000000001</v>
      </c>
      <c r="GM75">
        <v>0.10285999999999999</v>
      </c>
      <c r="GN75">
        <v>0.105363</v>
      </c>
      <c r="GO75">
        <v>8.5524900000000001E-2</v>
      </c>
      <c r="GP75">
        <v>7.5861600000000001E-2</v>
      </c>
      <c r="GQ75">
        <v>25922.7</v>
      </c>
      <c r="GR75">
        <v>29149.1</v>
      </c>
      <c r="GS75">
        <v>27573.4</v>
      </c>
      <c r="GT75">
        <v>31286.9</v>
      </c>
      <c r="GU75">
        <v>34231.300000000003</v>
      </c>
      <c r="GV75">
        <v>38901.199999999997</v>
      </c>
      <c r="GW75">
        <v>41687</v>
      </c>
      <c r="GX75">
        <v>46430.7</v>
      </c>
      <c r="GY75">
        <v>1.5160499999999999</v>
      </c>
      <c r="GZ75">
        <v>1.96275</v>
      </c>
      <c r="HA75">
        <v>5.5119399999999999E-2</v>
      </c>
      <c r="HB75">
        <v>0</v>
      </c>
      <c r="HC75">
        <v>21.520299999999999</v>
      </c>
      <c r="HD75">
        <v>999.9</v>
      </c>
      <c r="HE75">
        <v>45.7</v>
      </c>
      <c r="HF75">
        <v>27.9</v>
      </c>
      <c r="HG75">
        <v>17.148099999999999</v>
      </c>
      <c r="HH75">
        <v>63.722900000000003</v>
      </c>
      <c r="HI75">
        <v>36.470399999999998</v>
      </c>
      <c r="HJ75">
        <v>1</v>
      </c>
      <c r="HK75">
        <v>-0.13330800000000001</v>
      </c>
      <c r="HL75">
        <v>0.26939299999999999</v>
      </c>
      <c r="HM75">
        <v>20.1708</v>
      </c>
      <c r="HN75">
        <v>5.2406499999999996</v>
      </c>
      <c r="HO75">
        <v>11.9261</v>
      </c>
      <c r="HP75">
        <v>4.9966499999999998</v>
      </c>
      <c r="HQ75">
        <v>3.2970000000000002</v>
      </c>
      <c r="HR75">
        <v>9999</v>
      </c>
      <c r="HS75">
        <v>9999</v>
      </c>
      <c r="HT75">
        <v>9999</v>
      </c>
      <c r="HU75">
        <v>999.9</v>
      </c>
      <c r="HV75">
        <v>1.86615</v>
      </c>
      <c r="HW75">
        <v>1.86829</v>
      </c>
      <c r="HX75">
        <v>1.8653900000000001</v>
      </c>
      <c r="HY75">
        <v>1.8626400000000001</v>
      </c>
      <c r="HZ75">
        <v>1.8632200000000001</v>
      </c>
      <c r="IA75">
        <v>1.8644400000000001</v>
      </c>
      <c r="IB75">
        <v>1.8623400000000001</v>
      </c>
      <c r="IC75">
        <v>1.8702700000000001</v>
      </c>
      <c r="ID75">
        <v>5</v>
      </c>
      <c r="IE75">
        <v>0</v>
      </c>
      <c r="IF75">
        <v>0</v>
      </c>
      <c r="IG75">
        <v>0</v>
      </c>
      <c r="IH75" t="s">
        <v>434</v>
      </c>
      <c r="II75" t="s">
        <v>435</v>
      </c>
      <c r="IJ75" t="s">
        <v>436</v>
      </c>
      <c r="IK75" t="s">
        <v>436</v>
      </c>
      <c r="IL75" t="s">
        <v>436</v>
      </c>
      <c r="IM75" t="s">
        <v>436</v>
      </c>
      <c r="IN75">
        <v>0</v>
      </c>
      <c r="IO75">
        <v>100</v>
      </c>
      <c r="IP75">
        <v>100</v>
      </c>
      <c r="IQ75">
        <v>-3.7999999999999999E-2</v>
      </c>
      <c r="IR75">
        <v>-6.0000000000000001E-3</v>
      </c>
      <c r="IS75">
        <v>-4.0549999999996089E-2</v>
      </c>
      <c r="IT75">
        <v>0</v>
      </c>
      <c r="IU75">
        <v>0</v>
      </c>
      <c r="IV75">
        <v>0</v>
      </c>
      <c r="IW75">
        <v>-6.9849999999966883E-3</v>
      </c>
      <c r="IX75">
        <v>0</v>
      </c>
      <c r="IY75">
        <v>0</v>
      </c>
      <c r="IZ75">
        <v>0</v>
      </c>
      <c r="JA75">
        <v>-1</v>
      </c>
      <c r="JB75">
        <v>-1</v>
      </c>
      <c r="JC75">
        <v>-1</v>
      </c>
      <c r="JD75">
        <v>-1</v>
      </c>
      <c r="JE75">
        <v>4.5999999999999996</v>
      </c>
      <c r="JF75">
        <v>4.5999999999999996</v>
      </c>
      <c r="JG75">
        <v>0.158691</v>
      </c>
      <c r="JH75">
        <v>4.99878</v>
      </c>
      <c r="JI75">
        <v>1.3464400000000001</v>
      </c>
      <c r="JJ75">
        <v>2.2668499999999998</v>
      </c>
      <c r="JK75">
        <v>1.4489700000000001</v>
      </c>
      <c r="JL75">
        <v>2.2961399999999998</v>
      </c>
      <c r="JM75">
        <v>32.642600000000002</v>
      </c>
      <c r="JN75">
        <v>23.991199999999999</v>
      </c>
      <c r="JO75">
        <v>2</v>
      </c>
      <c r="JP75">
        <v>273.803</v>
      </c>
      <c r="JQ75">
        <v>500.22699999999998</v>
      </c>
      <c r="JR75">
        <v>21.999700000000001</v>
      </c>
      <c r="JS75">
        <v>25.417400000000001</v>
      </c>
      <c r="JT75">
        <v>30.0001</v>
      </c>
      <c r="JU75">
        <v>25.297699999999999</v>
      </c>
      <c r="JV75">
        <v>25.3598</v>
      </c>
      <c r="JW75">
        <v>-1</v>
      </c>
      <c r="JX75">
        <v>30.765599999999999</v>
      </c>
      <c r="JY75">
        <v>52.1736</v>
      </c>
      <c r="JZ75">
        <v>22</v>
      </c>
      <c r="KA75">
        <v>400</v>
      </c>
      <c r="KB75">
        <v>14.4038</v>
      </c>
      <c r="KC75">
        <v>102.771</v>
      </c>
      <c r="KD75">
        <v>102.596</v>
      </c>
    </row>
    <row r="76" spans="1:290" x14ac:dyDescent="0.35">
      <c r="A76">
        <v>58</v>
      </c>
      <c r="B76">
        <v>1716928859</v>
      </c>
      <c r="C76">
        <v>18600.400000095371</v>
      </c>
      <c r="D76" t="s">
        <v>663</v>
      </c>
      <c r="E76" t="s">
        <v>664</v>
      </c>
      <c r="F76">
        <v>15</v>
      </c>
      <c r="G76">
        <v>1716928851.25</v>
      </c>
      <c r="H76">
        <f t="shared" si="0"/>
        <v>2.1904351232091305E-3</v>
      </c>
      <c r="I76">
        <f t="shared" si="1"/>
        <v>2.1904351232091304</v>
      </c>
      <c r="J76">
        <f t="shared" si="2"/>
        <v>11.944492383360146</v>
      </c>
      <c r="K76">
        <f t="shared" si="3"/>
        <v>412.82446666666669</v>
      </c>
      <c r="L76">
        <f t="shared" si="4"/>
        <v>307.79188533381966</v>
      </c>
      <c r="M76">
        <f t="shared" si="5"/>
        <v>30.975034811008669</v>
      </c>
      <c r="N76">
        <f t="shared" si="6"/>
        <v>41.545124596015619</v>
      </c>
      <c r="O76">
        <f t="shared" si="7"/>
        <v>0.20024959512087814</v>
      </c>
      <c r="P76">
        <f t="shared" si="8"/>
        <v>2.9385963383834817</v>
      </c>
      <c r="Q76">
        <f t="shared" si="9"/>
        <v>0.19296574682059559</v>
      </c>
      <c r="R76">
        <f t="shared" si="10"/>
        <v>0.12123594322505954</v>
      </c>
      <c r="S76">
        <f t="shared" si="11"/>
        <v>77.179796900843385</v>
      </c>
      <c r="T76">
        <f t="shared" si="12"/>
        <v>23.054388512594617</v>
      </c>
      <c r="U76">
        <f t="shared" si="13"/>
        <v>23.054388512594617</v>
      </c>
      <c r="V76">
        <f t="shared" si="14"/>
        <v>2.8290173861812846</v>
      </c>
      <c r="W76">
        <f t="shared" si="15"/>
        <v>60.113236613909457</v>
      </c>
      <c r="X76">
        <f t="shared" si="16"/>
        <v>1.7124285286889394</v>
      </c>
      <c r="Y76">
        <f t="shared" si="17"/>
        <v>2.8486713162483492</v>
      </c>
      <c r="Z76">
        <f t="shared" si="18"/>
        <v>1.1165888574923453</v>
      </c>
      <c r="AA76">
        <f t="shared" si="19"/>
        <v>-96.59818893352265</v>
      </c>
      <c r="AB76">
        <f t="shared" si="20"/>
        <v>18.136798994503923</v>
      </c>
      <c r="AC76">
        <f t="shared" si="21"/>
        <v>1.2808501467682398</v>
      </c>
      <c r="AD76">
        <f t="shared" si="22"/>
        <v>-7.4289140709637991E-4</v>
      </c>
      <c r="AE76">
        <f t="shared" si="23"/>
        <v>11.928234451795774</v>
      </c>
      <c r="AF76">
        <f t="shared" si="24"/>
        <v>2.1932711835672651</v>
      </c>
      <c r="AG76">
        <f t="shared" si="25"/>
        <v>11.944492383360146</v>
      </c>
      <c r="AH76">
        <v>434.51509650377409</v>
      </c>
      <c r="AI76">
        <v>419.98178181818179</v>
      </c>
      <c r="AJ76">
        <v>3.5649800668539997E-5</v>
      </c>
      <c r="AK76">
        <v>67.060228879744926</v>
      </c>
      <c r="AL76">
        <f t="shared" si="26"/>
        <v>2.1904351232091304</v>
      </c>
      <c r="AM76">
        <v>14.43129228466236</v>
      </c>
      <c r="AN76">
        <v>17.013322424242421</v>
      </c>
      <c r="AO76">
        <v>-4.6198179265487124E-6</v>
      </c>
      <c r="AP76">
        <v>78.11797615340268</v>
      </c>
      <c r="AQ76">
        <v>205</v>
      </c>
      <c r="AR76">
        <v>41</v>
      </c>
      <c r="AS76">
        <f t="shared" si="27"/>
        <v>1</v>
      </c>
      <c r="AT76">
        <f t="shared" si="28"/>
        <v>0</v>
      </c>
      <c r="AU76">
        <f t="shared" si="29"/>
        <v>53838.304737125072</v>
      </c>
      <c r="AV76" t="s">
        <v>477</v>
      </c>
      <c r="AW76">
        <v>10178.9</v>
      </c>
      <c r="AX76">
        <v>1410.533076923077</v>
      </c>
      <c r="AY76">
        <v>6595.86</v>
      </c>
      <c r="AZ76">
        <f t="shared" si="30"/>
        <v>0.78614872405977732</v>
      </c>
      <c r="BA76">
        <v>-1.985708394971808</v>
      </c>
      <c r="BB76" t="s">
        <v>665</v>
      </c>
      <c r="BC76">
        <v>10181.200000000001</v>
      </c>
      <c r="BD76">
        <v>2062.8042307692308</v>
      </c>
      <c r="BE76">
        <v>4117.97</v>
      </c>
      <c r="BF76">
        <f t="shared" si="31"/>
        <v>0.49907254526642242</v>
      </c>
      <c r="BG76">
        <v>0.5</v>
      </c>
      <c r="BH76">
        <f t="shared" si="32"/>
        <v>336.61421028375497</v>
      </c>
      <c r="BI76">
        <f t="shared" si="33"/>
        <v>11.944492383360146</v>
      </c>
      <c r="BJ76">
        <f t="shared" si="34"/>
        <v>83.997455349580164</v>
      </c>
      <c r="BK76">
        <f t="shared" si="35"/>
        <v>4.1383281967179109E-2</v>
      </c>
      <c r="BL76">
        <f t="shared" si="36"/>
        <v>0.6017260931964048</v>
      </c>
      <c r="BM76">
        <f t="shared" si="37"/>
        <v>1249.7193277964236</v>
      </c>
      <c r="BN76" t="s">
        <v>431</v>
      </c>
      <c r="BO76">
        <v>0</v>
      </c>
      <c r="BP76">
        <f t="shared" si="38"/>
        <v>1249.7193277964236</v>
      </c>
      <c r="BQ76">
        <f t="shared" si="39"/>
        <v>0.69652053613882003</v>
      </c>
      <c r="BR76">
        <f t="shared" si="40"/>
        <v>0.71652236994051055</v>
      </c>
      <c r="BS76">
        <f t="shared" si="41"/>
        <v>0.46349135795909779</v>
      </c>
      <c r="BT76">
        <f t="shared" si="42"/>
        <v>0.75908168043122248</v>
      </c>
      <c r="BU76">
        <f t="shared" si="43"/>
        <v>0.47786572317597353</v>
      </c>
      <c r="BV76">
        <f t="shared" si="44"/>
        <v>0.43409444345537163</v>
      </c>
      <c r="BW76">
        <f t="shared" si="45"/>
        <v>0.56590555654462837</v>
      </c>
      <c r="DF76">
        <f t="shared" si="46"/>
        <v>400.03263333333331</v>
      </c>
      <c r="DG76">
        <f t="shared" si="47"/>
        <v>336.61421028375497</v>
      </c>
      <c r="DH76">
        <f t="shared" si="48"/>
        <v>0.84146687603675085</v>
      </c>
      <c r="DI76">
        <f t="shared" si="49"/>
        <v>0.19293375207350183</v>
      </c>
      <c r="DJ76">
        <v>1716928851.25</v>
      </c>
      <c r="DK76">
        <v>412.82446666666669</v>
      </c>
      <c r="DL76">
        <v>428.21413333333328</v>
      </c>
      <c r="DM76">
        <v>17.01601333333333</v>
      </c>
      <c r="DN76">
        <v>14.43067666666667</v>
      </c>
      <c r="DO76">
        <v>412.83346666666671</v>
      </c>
      <c r="DP76">
        <v>17.02201333333333</v>
      </c>
      <c r="DQ76">
        <v>500.34886666666682</v>
      </c>
      <c r="DR76">
        <v>100.5363</v>
      </c>
      <c r="DS76">
        <v>9.9994480000000011E-2</v>
      </c>
      <c r="DT76">
        <v>23.168870000000009</v>
      </c>
      <c r="DU76">
        <v>22.427146666666658</v>
      </c>
      <c r="DV76">
        <v>999.9000000000002</v>
      </c>
      <c r="DW76">
        <v>0</v>
      </c>
      <c r="DX76">
        <v>0</v>
      </c>
      <c r="DY76">
        <v>9998.0416666666661</v>
      </c>
      <c r="DZ76">
        <v>0</v>
      </c>
      <c r="EA76">
        <v>1.5289399999999999E-3</v>
      </c>
      <c r="EB76">
        <v>-15.41883</v>
      </c>
      <c r="EC76">
        <v>419.94093333333331</v>
      </c>
      <c r="ED76">
        <v>434.48403333333329</v>
      </c>
      <c r="EE76">
        <v>2.5849510000000002</v>
      </c>
      <c r="EF76">
        <v>428.21413333333328</v>
      </c>
      <c r="EG76">
        <v>14.43067666666667</v>
      </c>
      <c r="EH76">
        <v>1.710688666666667</v>
      </c>
      <c r="EI76">
        <v>1.450806333333333</v>
      </c>
      <c r="EJ76">
        <v>14.99376</v>
      </c>
      <c r="EK76">
        <v>12.459339999999999</v>
      </c>
      <c r="EL76">
        <v>400.03263333333331</v>
      </c>
      <c r="EM76">
        <v>0.94998426666666658</v>
      </c>
      <c r="EN76">
        <v>5.0015383333333351E-2</v>
      </c>
      <c r="EO76">
        <v>0</v>
      </c>
      <c r="EP76">
        <v>2062.7890000000002</v>
      </c>
      <c r="EQ76">
        <v>8.9714700000000018</v>
      </c>
      <c r="ER76">
        <v>4570.1110000000008</v>
      </c>
      <c r="ES76">
        <v>3346.0316666666658</v>
      </c>
      <c r="ET76">
        <v>35.478866666666669</v>
      </c>
      <c r="EU76">
        <v>38.033133333333318</v>
      </c>
      <c r="EV76">
        <v>36.637199999999993</v>
      </c>
      <c r="EW76">
        <v>38.378933333333329</v>
      </c>
      <c r="EX76">
        <v>38.149733333333323</v>
      </c>
      <c r="EY76">
        <v>371.50233333333318</v>
      </c>
      <c r="EZ76">
        <v>19.559999999999992</v>
      </c>
      <c r="FA76">
        <v>0</v>
      </c>
      <c r="FB76">
        <v>299.59999990463263</v>
      </c>
      <c r="FC76">
        <v>0</v>
      </c>
      <c r="FD76">
        <v>2062.8042307692308</v>
      </c>
      <c r="FE76">
        <v>1.555897442568918</v>
      </c>
      <c r="FF76">
        <v>-2.697435936409097</v>
      </c>
      <c r="FG76">
        <v>4570.0053846153842</v>
      </c>
      <c r="FH76">
        <v>15</v>
      </c>
      <c r="FI76">
        <v>1716928882.5</v>
      </c>
      <c r="FJ76" t="s">
        <v>666</v>
      </c>
      <c r="FK76">
        <v>1716928876</v>
      </c>
      <c r="FL76">
        <v>1716928882.5</v>
      </c>
      <c r="FM76">
        <v>59</v>
      </c>
      <c r="FN76">
        <v>2.9000000000000001E-2</v>
      </c>
      <c r="FO76">
        <v>0</v>
      </c>
      <c r="FP76">
        <v>-8.9999999999999993E-3</v>
      </c>
      <c r="FQ76">
        <v>-6.0000000000000001E-3</v>
      </c>
      <c r="FR76">
        <v>428</v>
      </c>
      <c r="FS76">
        <v>14</v>
      </c>
      <c r="FT76">
        <v>7.0000000000000007E-2</v>
      </c>
      <c r="FU76">
        <v>0.04</v>
      </c>
      <c r="FV76">
        <v>-15.422829999999999</v>
      </c>
      <c r="FW76">
        <v>0.1853763602251351</v>
      </c>
      <c r="FX76">
        <v>3.8588788527239321E-2</v>
      </c>
      <c r="FY76">
        <v>1</v>
      </c>
      <c r="FZ76">
        <v>412.7812124929963</v>
      </c>
      <c r="GA76">
        <v>0.59409704848190914</v>
      </c>
      <c r="GB76">
        <v>4.605588580682516E-2</v>
      </c>
      <c r="GC76">
        <v>1</v>
      </c>
      <c r="GD76">
        <v>2.58503975</v>
      </c>
      <c r="GE76">
        <v>-1.1872682926834219E-2</v>
      </c>
      <c r="GF76">
        <v>2.9519971946971881E-3</v>
      </c>
      <c r="GG76">
        <v>1</v>
      </c>
      <c r="GH76">
        <v>3</v>
      </c>
      <c r="GI76">
        <v>3</v>
      </c>
      <c r="GJ76" t="s">
        <v>433</v>
      </c>
      <c r="GK76">
        <v>2.9716499999999999</v>
      </c>
      <c r="GL76">
        <v>2.7392400000000001</v>
      </c>
      <c r="GM76">
        <v>0.102992</v>
      </c>
      <c r="GN76">
        <v>0.10549699999999999</v>
      </c>
      <c r="GO76">
        <v>8.5401400000000002E-2</v>
      </c>
      <c r="GP76">
        <v>7.5772800000000001E-2</v>
      </c>
      <c r="GQ76">
        <v>25918.799999999999</v>
      </c>
      <c r="GR76">
        <v>29143.599999999999</v>
      </c>
      <c r="GS76">
        <v>27573.3</v>
      </c>
      <c r="GT76">
        <v>31285.599999999999</v>
      </c>
      <c r="GU76">
        <v>34236.1</v>
      </c>
      <c r="GV76">
        <v>38903.699999999997</v>
      </c>
      <c r="GW76">
        <v>41687.199999999997</v>
      </c>
      <c r="GX76">
        <v>46429.2</v>
      </c>
      <c r="GY76">
        <v>1.5168999999999999</v>
      </c>
      <c r="GZ76">
        <v>1.9629000000000001</v>
      </c>
      <c r="HA76">
        <v>5.4903300000000002E-2</v>
      </c>
      <c r="HB76">
        <v>0</v>
      </c>
      <c r="HC76">
        <v>21.512499999999999</v>
      </c>
      <c r="HD76">
        <v>999.9</v>
      </c>
      <c r="HE76">
        <v>45.9</v>
      </c>
      <c r="HF76">
        <v>27.9</v>
      </c>
      <c r="HG76">
        <v>17.224699999999999</v>
      </c>
      <c r="HH76">
        <v>63.572899999999997</v>
      </c>
      <c r="HI76">
        <v>35.204300000000003</v>
      </c>
      <c r="HJ76">
        <v>1</v>
      </c>
      <c r="HK76">
        <v>-0.13290099999999999</v>
      </c>
      <c r="HL76">
        <v>0.25434600000000002</v>
      </c>
      <c r="HM76">
        <v>20.1694</v>
      </c>
      <c r="HN76">
        <v>5.2403500000000003</v>
      </c>
      <c r="HO76">
        <v>11.9261</v>
      </c>
      <c r="HP76">
        <v>4.9972500000000002</v>
      </c>
      <c r="HQ76">
        <v>3.2970000000000002</v>
      </c>
      <c r="HR76">
        <v>9999</v>
      </c>
      <c r="HS76">
        <v>9999</v>
      </c>
      <c r="HT76">
        <v>9999</v>
      </c>
      <c r="HU76">
        <v>999.9</v>
      </c>
      <c r="HV76">
        <v>1.86615</v>
      </c>
      <c r="HW76">
        <v>1.86829</v>
      </c>
      <c r="HX76">
        <v>1.8653900000000001</v>
      </c>
      <c r="HY76">
        <v>1.86263</v>
      </c>
      <c r="HZ76">
        <v>1.8631800000000001</v>
      </c>
      <c r="IA76">
        <v>1.8643799999999999</v>
      </c>
      <c r="IB76">
        <v>1.8623400000000001</v>
      </c>
      <c r="IC76">
        <v>1.8702700000000001</v>
      </c>
      <c r="ID76">
        <v>5</v>
      </c>
      <c r="IE76">
        <v>0</v>
      </c>
      <c r="IF76">
        <v>0</v>
      </c>
      <c r="IG76">
        <v>0</v>
      </c>
      <c r="IH76" t="s">
        <v>434</v>
      </c>
      <c r="II76" t="s">
        <v>435</v>
      </c>
      <c r="IJ76" t="s">
        <v>436</v>
      </c>
      <c r="IK76" t="s">
        <v>436</v>
      </c>
      <c r="IL76" t="s">
        <v>436</v>
      </c>
      <c r="IM76" t="s">
        <v>436</v>
      </c>
      <c r="IN76">
        <v>0</v>
      </c>
      <c r="IO76">
        <v>100</v>
      </c>
      <c r="IP76">
        <v>100</v>
      </c>
      <c r="IQ76">
        <v>-8.9999999999999993E-3</v>
      </c>
      <c r="IR76">
        <v>-6.0000000000000001E-3</v>
      </c>
      <c r="IS76">
        <v>-3.8149999999973261E-2</v>
      </c>
      <c r="IT76">
        <v>0</v>
      </c>
      <c r="IU76">
        <v>0</v>
      </c>
      <c r="IV76">
        <v>0</v>
      </c>
      <c r="IW76">
        <v>-6.3809523809510438E-3</v>
      </c>
      <c r="IX76">
        <v>0</v>
      </c>
      <c r="IY76">
        <v>0</v>
      </c>
      <c r="IZ76">
        <v>0</v>
      </c>
      <c r="JA76">
        <v>-1</v>
      </c>
      <c r="JB76">
        <v>-1</v>
      </c>
      <c r="JC76">
        <v>-1</v>
      </c>
      <c r="JD76">
        <v>-1</v>
      </c>
      <c r="JE76">
        <v>4.5999999999999996</v>
      </c>
      <c r="JF76">
        <v>4.5999999999999996</v>
      </c>
      <c r="JG76">
        <v>0.158691</v>
      </c>
      <c r="JH76">
        <v>4.99878</v>
      </c>
      <c r="JI76">
        <v>1.3464400000000001</v>
      </c>
      <c r="JJ76">
        <v>2.2668499999999998</v>
      </c>
      <c r="JK76">
        <v>1.4489700000000001</v>
      </c>
      <c r="JL76">
        <v>2.4536099999999998</v>
      </c>
      <c r="JM76">
        <v>32.620399999999997</v>
      </c>
      <c r="JN76">
        <v>24.017499999999998</v>
      </c>
      <c r="JO76">
        <v>2</v>
      </c>
      <c r="JP76">
        <v>274.16000000000003</v>
      </c>
      <c r="JQ76">
        <v>500.404</v>
      </c>
      <c r="JR76">
        <v>22.0001</v>
      </c>
      <c r="JS76">
        <v>25.421700000000001</v>
      </c>
      <c r="JT76">
        <v>30.0001</v>
      </c>
      <c r="JU76">
        <v>25.3063</v>
      </c>
      <c r="JV76">
        <v>25.368300000000001</v>
      </c>
      <c r="JW76">
        <v>-1</v>
      </c>
      <c r="JX76">
        <v>31.312100000000001</v>
      </c>
      <c r="JY76">
        <v>52.666200000000003</v>
      </c>
      <c r="JZ76">
        <v>22</v>
      </c>
      <c r="KA76">
        <v>400</v>
      </c>
      <c r="KB76">
        <v>14.409000000000001</v>
      </c>
      <c r="KC76">
        <v>102.771</v>
      </c>
      <c r="KD76">
        <v>102.593</v>
      </c>
    </row>
    <row r="77" spans="1:290" x14ac:dyDescent="0.35">
      <c r="A77">
        <v>59</v>
      </c>
      <c r="B77">
        <v>1716929159</v>
      </c>
      <c r="C77">
        <v>18900.400000095371</v>
      </c>
      <c r="D77" t="s">
        <v>667</v>
      </c>
      <c r="E77" t="s">
        <v>668</v>
      </c>
      <c r="F77">
        <v>15</v>
      </c>
      <c r="G77">
        <v>1716929151.25</v>
      </c>
      <c r="H77">
        <f t="shared" si="0"/>
        <v>2.1735789874454702E-3</v>
      </c>
      <c r="I77">
        <f t="shared" si="1"/>
        <v>2.1735789874454703</v>
      </c>
      <c r="J77">
        <f t="shared" si="2"/>
        <v>11.856944934318948</v>
      </c>
      <c r="K77">
        <f t="shared" si="3"/>
        <v>413.22230000000008</v>
      </c>
      <c r="L77">
        <f t="shared" si="4"/>
        <v>308.29831394204672</v>
      </c>
      <c r="M77">
        <f t="shared" si="5"/>
        <v>31.0258316074544</v>
      </c>
      <c r="N77">
        <f t="shared" si="6"/>
        <v>41.584935487694523</v>
      </c>
      <c r="O77">
        <f t="shared" si="7"/>
        <v>0.19895732469276703</v>
      </c>
      <c r="P77">
        <f t="shared" si="8"/>
        <v>2.9391077467209552</v>
      </c>
      <c r="Q77">
        <f t="shared" si="9"/>
        <v>0.19176656932107086</v>
      </c>
      <c r="R77">
        <f t="shared" si="10"/>
        <v>0.1204785143224868</v>
      </c>
      <c r="S77">
        <f t="shared" si="11"/>
        <v>77.169126572430613</v>
      </c>
      <c r="T77">
        <f t="shared" si="12"/>
        <v>23.030063865592322</v>
      </c>
      <c r="U77">
        <f t="shared" si="13"/>
        <v>23.030063865592322</v>
      </c>
      <c r="V77">
        <f t="shared" si="14"/>
        <v>2.8248566978543055</v>
      </c>
      <c r="W77">
        <f t="shared" si="15"/>
        <v>60.128565818121984</v>
      </c>
      <c r="X77">
        <f t="shared" si="16"/>
        <v>1.7098999912945352</v>
      </c>
      <c r="Y77">
        <f t="shared" si="17"/>
        <v>2.8437398564713368</v>
      </c>
      <c r="Z77">
        <f t="shared" si="18"/>
        <v>1.1149567065597703</v>
      </c>
      <c r="AA77">
        <f t="shared" si="19"/>
        <v>-95.854833346345231</v>
      </c>
      <c r="AB77">
        <f t="shared" si="20"/>
        <v>17.453004913676633</v>
      </c>
      <c r="AC77">
        <f t="shared" si="21"/>
        <v>1.2320142956520821</v>
      </c>
      <c r="AD77">
        <f t="shared" si="22"/>
        <v>-6.8756458590613079E-4</v>
      </c>
      <c r="AE77">
        <f t="shared" si="23"/>
        <v>11.863621745214049</v>
      </c>
      <c r="AF77">
        <f t="shared" si="24"/>
        <v>2.1728576617299673</v>
      </c>
      <c r="AG77">
        <f t="shared" si="25"/>
        <v>11.856944934318948</v>
      </c>
      <c r="AH77">
        <v>434.82324603322547</v>
      </c>
      <c r="AI77">
        <v>420.39586060606058</v>
      </c>
      <c r="AJ77">
        <v>1.150263456405912E-4</v>
      </c>
      <c r="AK77">
        <v>67.059994891406404</v>
      </c>
      <c r="AL77">
        <f t="shared" si="26"/>
        <v>2.1735789874454703</v>
      </c>
      <c r="AM77">
        <v>14.42960667683937</v>
      </c>
      <c r="AN77">
        <v>16.991869696969701</v>
      </c>
      <c r="AO77">
        <v>-7.0682827481390898E-6</v>
      </c>
      <c r="AP77">
        <v>78.11692995146133</v>
      </c>
      <c r="AQ77">
        <v>205</v>
      </c>
      <c r="AR77">
        <v>41</v>
      </c>
      <c r="AS77">
        <f t="shared" si="27"/>
        <v>1</v>
      </c>
      <c r="AT77">
        <f t="shared" si="28"/>
        <v>0</v>
      </c>
      <c r="AU77">
        <f t="shared" si="29"/>
        <v>53858.536618500235</v>
      </c>
      <c r="AV77" t="s">
        <v>477</v>
      </c>
      <c r="AW77">
        <v>10178.9</v>
      </c>
      <c r="AX77">
        <v>1410.533076923077</v>
      </c>
      <c r="AY77">
        <v>6595.86</v>
      </c>
      <c r="AZ77">
        <f t="shared" si="30"/>
        <v>0.78614872405977732</v>
      </c>
      <c r="BA77">
        <v>-1.985708394971808</v>
      </c>
      <c r="BB77" t="s">
        <v>669</v>
      </c>
      <c r="BC77">
        <v>10180.299999999999</v>
      </c>
      <c r="BD77">
        <v>2067.3426923076918</v>
      </c>
      <c r="BE77">
        <v>4107.41</v>
      </c>
      <c r="BF77">
        <f t="shared" si="31"/>
        <v>0.4966797343562751</v>
      </c>
      <c r="BG77">
        <v>0.5</v>
      </c>
      <c r="BH77">
        <f t="shared" si="32"/>
        <v>336.5683471195486</v>
      </c>
      <c r="BI77">
        <f t="shared" si="33"/>
        <v>11.856944934318948</v>
      </c>
      <c r="BJ77">
        <f t="shared" si="34"/>
        <v>83.583338620033999</v>
      </c>
      <c r="BK77">
        <f t="shared" si="35"/>
        <v>4.112880325128692E-2</v>
      </c>
      <c r="BL77">
        <f t="shared" si="36"/>
        <v>0.60584407205513935</v>
      </c>
      <c r="BM77">
        <f t="shared" si="37"/>
        <v>1248.7450138091217</v>
      </c>
      <c r="BN77" t="s">
        <v>431</v>
      </c>
      <c r="BO77">
        <v>0</v>
      </c>
      <c r="BP77">
        <f t="shared" si="38"/>
        <v>1248.7450138091217</v>
      </c>
      <c r="BQ77">
        <f t="shared" si="39"/>
        <v>0.69597751044840384</v>
      </c>
      <c r="BR77">
        <f t="shared" si="40"/>
        <v>0.7136433676373749</v>
      </c>
      <c r="BS77">
        <f t="shared" si="41"/>
        <v>0.46538180054599798</v>
      </c>
      <c r="BT77">
        <f t="shared" si="42"/>
        <v>0.75645547271202607</v>
      </c>
      <c r="BU77">
        <f t="shared" si="43"/>
        <v>0.47990223893605105</v>
      </c>
      <c r="BV77">
        <f t="shared" si="44"/>
        <v>0.43106476748678629</v>
      </c>
      <c r="BW77">
        <f t="shared" si="45"/>
        <v>0.56893523251321376</v>
      </c>
      <c r="DF77">
        <f t="shared" si="46"/>
        <v>399.97823333333332</v>
      </c>
      <c r="DG77">
        <f t="shared" si="47"/>
        <v>336.5683471195486</v>
      </c>
      <c r="DH77">
        <f t="shared" si="48"/>
        <v>0.8414666576094898</v>
      </c>
      <c r="DI77">
        <f t="shared" si="49"/>
        <v>0.19293331521897972</v>
      </c>
      <c r="DJ77">
        <v>1716929151.25</v>
      </c>
      <c r="DK77">
        <v>413.22230000000008</v>
      </c>
      <c r="DL77">
        <v>428.52560000000011</v>
      </c>
      <c r="DM77">
        <v>16.99098</v>
      </c>
      <c r="DN77">
        <v>14.42961</v>
      </c>
      <c r="DO77">
        <v>413.25430000000011</v>
      </c>
      <c r="DP77">
        <v>16.999980000000001</v>
      </c>
      <c r="DQ77">
        <v>500.34286666666668</v>
      </c>
      <c r="DR77">
        <v>100.53579999999999</v>
      </c>
      <c r="DS77">
        <v>9.9948573333333346E-2</v>
      </c>
      <c r="DT77">
        <v>23.14021</v>
      </c>
      <c r="DU77">
        <v>22.400659999999998</v>
      </c>
      <c r="DV77">
        <v>999.9000000000002</v>
      </c>
      <c r="DW77">
        <v>0</v>
      </c>
      <c r="DX77">
        <v>0</v>
      </c>
      <c r="DY77">
        <v>10001.001666666671</v>
      </c>
      <c r="DZ77">
        <v>0</v>
      </c>
      <c r="EA77">
        <v>1.5289399999999999E-3</v>
      </c>
      <c r="EB77">
        <v>-15.280353333333331</v>
      </c>
      <c r="EC77">
        <v>420.38929999999999</v>
      </c>
      <c r="ED77">
        <v>434.79960000000011</v>
      </c>
      <c r="EE77">
        <v>2.564308</v>
      </c>
      <c r="EF77">
        <v>428.52560000000011</v>
      </c>
      <c r="EG77">
        <v>14.42961</v>
      </c>
      <c r="EH77">
        <v>1.7084946666666669</v>
      </c>
      <c r="EI77">
        <v>1.45069</v>
      </c>
      <c r="EJ77">
        <v>14.97383333333334</v>
      </c>
      <c r="EK77">
        <v>12.45811333333333</v>
      </c>
      <c r="EL77">
        <v>399.97823333333332</v>
      </c>
      <c r="EM77">
        <v>0.94999006666666663</v>
      </c>
      <c r="EN77">
        <v>5.0009593333333331E-2</v>
      </c>
      <c r="EO77">
        <v>0</v>
      </c>
      <c r="EP77">
        <v>2067.3359999999998</v>
      </c>
      <c r="EQ77">
        <v>8.9714700000000018</v>
      </c>
      <c r="ER77">
        <v>4575.3040000000001</v>
      </c>
      <c r="ES77">
        <v>3345.5710000000008</v>
      </c>
      <c r="ET77">
        <v>35.207999999999998</v>
      </c>
      <c r="EU77">
        <v>37.89973333333333</v>
      </c>
      <c r="EV77">
        <v>36.412333333333329</v>
      </c>
      <c r="EW77">
        <v>38.133066666666657</v>
      </c>
      <c r="EX77">
        <v>38.049799999999998</v>
      </c>
      <c r="EY77">
        <v>371.45166666666682</v>
      </c>
      <c r="EZ77">
        <v>19.554333333333329</v>
      </c>
      <c r="FA77">
        <v>0</v>
      </c>
      <c r="FB77">
        <v>299.40000009536737</v>
      </c>
      <c r="FC77">
        <v>0</v>
      </c>
      <c r="FD77">
        <v>2067.3426923076918</v>
      </c>
      <c r="FE77">
        <v>0.50564102751531192</v>
      </c>
      <c r="FF77">
        <v>13.88170944355968</v>
      </c>
      <c r="FG77">
        <v>4575.3138461538456</v>
      </c>
      <c r="FH77">
        <v>15</v>
      </c>
      <c r="FI77">
        <v>1716929180</v>
      </c>
      <c r="FJ77" t="s">
        <v>670</v>
      </c>
      <c r="FK77">
        <v>1716929177</v>
      </c>
      <c r="FL77">
        <v>1716929180</v>
      </c>
      <c r="FM77">
        <v>60</v>
      </c>
      <c r="FN77">
        <v>-2.3E-2</v>
      </c>
      <c r="FO77">
        <v>-3.0000000000000001E-3</v>
      </c>
      <c r="FP77">
        <v>-3.2000000000000001E-2</v>
      </c>
      <c r="FQ77">
        <v>-8.9999999999999993E-3</v>
      </c>
      <c r="FR77">
        <v>429</v>
      </c>
      <c r="FS77">
        <v>14</v>
      </c>
      <c r="FT77">
        <v>0.12</v>
      </c>
      <c r="FU77">
        <v>0.06</v>
      </c>
      <c r="FV77">
        <v>-15.282363414634149</v>
      </c>
      <c r="FW77">
        <v>3.5259930313630353E-2</v>
      </c>
      <c r="FX77">
        <v>3.5286588042163398E-2</v>
      </c>
      <c r="FY77">
        <v>1</v>
      </c>
      <c r="FZ77">
        <v>413.24318681821052</v>
      </c>
      <c r="GA77">
        <v>4.2127025108746732E-2</v>
      </c>
      <c r="GB77">
        <v>2.0929072809237122E-2</v>
      </c>
      <c r="GC77">
        <v>1</v>
      </c>
      <c r="GD77">
        <v>2.5650778048780492</v>
      </c>
      <c r="GE77">
        <v>-1.040299651567499E-2</v>
      </c>
      <c r="GF77">
        <v>1.9035070485497649E-3</v>
      </c>
      <c r="GG77">
        <v>1</v>
      </c>
      <c r="GH77">
        <v>3</v>
      </c>
      <c r="GI77">
        <v>3</v>
      </c>
      <c r="GJ77" t="s">
        <v>433</v>
      </c>
      <c r="GK77">
        <v>2.9716100000000001</v>
      </c>
      <c r="GL77">
        <v>2.7392699999999999</v>
      </c>
      <c r="GM77">
        <v>0.103061</v>
      </c>
      <c r="GN77">
        <v>0.10555299999999999</v>
      </c>
      <c r="GO77">
        <v>8.5315799999999997E-2</v>
      </c>
      <c r="GP77">
        <v>7.57655E-2</v>
      </c>
      <c r="GQ77">
        <v>25915</v>
      </c>
      <c r="GR77">
        <v>29141.3</v>
      </c>
      <c r="GS77">
        <v>27571.5</v>
      </c>
      <c r="GT77">
        <v>31285.200000000001</v>
      </c>
      <c r="GU77">
        <v>34237</v>
      </c>
      <c r="GV77">
        <v>38903.5</v>
      </c>
      <c r="GW77">
        <v>41684.300000000003</v>
      </c>
      <c r="GX77">
        <v>46428.6</v>
      </c>
      <c r="GY77">
        <v>1.5162800000000001</v>
      </c>
      <c r="GZ77">
        <v>1.9623299999999999</v>
      </c>
      <c r="HA77">
        <v>5.7071400000000001E-2</v>
      </c>
      <c r="HB77">
        <v>0</v>
      </c>
      <c r="HC77">
        <v>21.458400000000001</v>
      </c>
      <c r="HD77">
        <v>999.9</v>
      </c>
      <c r="HE77">
        <v>45.8</v>
      </c>
      <c r="HF77">
        <v>27.9</v>
      </c>
      <c r="HG77">
        <v>17.1877</v>
      </c>
      <c r="HH77">
        <v>63.633000000000003</v>
      </c>
      <c r="HI77">
        <v>36.229999999999997</v>
      </c>
      <c r="HJ77">
        <v>1</v>
      </c>
      <c r="HK77">
        <v>-0.13203500000000001</v>
      </c>
      <c r="HL77">
        <v>0.25850200000000001</v>
      </c>
      <c r="HM77">
        <v>20.169699999999999</v>
      </c>
      <c r="HN77">
        <v>5.2409499999999998</v>
      </c>
      <c r="HO77">
        <v>11.9261</v>
      </c>
      <c r="HP77">
        <v>4.9973000000000001</v>
      </c>
      <c r="HQ77">
        <v>3.2970000000000002</v>
      </c>
      <c r="HR77">
        <v>9999</v>
      </c>
      <c r="HS77">
        <v>9999</v>
      </c>
      <c r="HT77">
        <v>9999</v>
      </c>
      <c r="HU77">
        <v>999.9</v>
      </c>
      <c r="HV77">
        <v>1.8661399999999999</v>
      </c>
      <c r="HW77">
        <v>1.86829</v>
      </c>
      <c r="HX77">
        <v>1.86538</v>
      </c>
      <c r="HY77">
        <v>1.8626400000000001</v>
      </c>
      <c r="HZ77">
        <v>1.8631800000000001</v>
      </c>
      <c r="IA77">
        <v>1.86446</v>
      </c>
      <c r="IB77">
        <v>1.8623400000000001</v>
      </c>
      <c r="IC77">
        <v>1.8702700000000001</v>
      </c>
      <c r="ID77">
        <v>5</v>
      </c>
      <c r="IE77">
        <v>0</v>
      </c>
      <c r="IF77">
        <v>0</v>
      </c>
      <c r="IG77">
        <v>0</v>
      </c>
      <c r="IH77" t="s">
        <v>434</v>
      </c>
      <c r="II77" t="s">
        <v>435</v>
      </c>
      <c r="IJ77" t="s">
        <v>436</v>
      </c>
      <c r="IK77" t="s">
        <v>436</v>
      </c>
      <c r="IL77" t="s">
        <v>436</v>
      </c>
      <c r="IM77" t="s">
        <v>436</v>
      </c>
      <c r="IN77">
        <v>0</v>
      </c>
      <c r="IO77">
        <v>100</v>
      </c>
      <c r="IP77">
        <v>100</v>
      </c>
      <c r="IQ77">
        <v>-3.2000000000000001E-2</v>
      </c>
      <c r="IR77">
        <v>-8.9999999999999993E-3</v>
      </c>
      <c r="IS77">
        <v>-9.0499999999451575E-3</v>
      </c>
      <c r="IT77">
        <v>0</v>
      </c>
      <c r="IU77">
        <v>0</v>
      </c>
      <c r="IV77">
        <v>0</v>
      </c>
      <c r="IW77">
        <v>-6.0476190476226321E-3</v>
      </c>
      <c r="IX77">
        <v>0</v>
      </c>
      <c r="IY77">
        <v>0</v>
      </c>
      <c r="IZ77">
        <v>0</v>
      </c>
      <c r="JA77">
        <v>-1</v>
      </c>
      <c r="JB77">
        <v>-1</v>
      </c>
      <c r="JC77">
        <v>-1</v>
      </c>
      <c r="JD77">
        <v>-1</v>
      </c>
      <c r="JE77">
        <v>4.7</v>
      </c>
      <c r="JF77">
        <v>4.5999999999999996</v>
      </c>
      <c r="JG77">
        <v>0.158691</v>
      </c>
      <c r="JH77">
        <v>4.99878</v>
      </c>
      <c r="JI77">
        <v>1.3476600000000001</v>
      </c>
      <c r="JJ77">
        <v>2.2668499999999998</v>
      </c>
      <c r="JK77">
        <v>1.4489700000000001</v>
      </c>
      <c r="JL77">
        <v>2.2338900000000002</v>
      </c>
      <c r="JM77">
        <v>32.642600000000002</v>
      </c>
      <c r="JN77">
        <v>24.008700000000001</v>
      </c>
      <c r="JO77">
        <v>2</v>
      </c>
      <c r="JP77">
        <v>273.964</v>
      </c>
      <c r="JQ77">
        <v>500.11900000000003</v>
      </c>
      <c r="JR77">
        <v>21.999600000000001</v>
      </c>
      <c r="JS77">
        <v>25.432400000000001</v>
      </c>
      <c r="JT77">
        <v>30.0001</v>
      </c>
      <c r="JU77">
        <v>25.3169</v>
      </c>
      <c r="JV77">
        <v>25.379000000000001</v>
      </c>
      <c r="JW77">
        <v>-1</v>
      </c>
      <c r="JX77">
        <v>31.134799999999998</v>
      </c>
      <c r="JY77">
        <v>52.542700000000004</v>
      </c>
      <c r="JZ77">
        <v>22</v>
      </c>
      <c r="KA77">
        <v>400</v>
      </c>
      <c r="KB77">
        <v>14.4224</v>
      </c>
      <c r="KC77">
        <v>102.764</v>
      </c>
      <c r="KD77">
        <v>102.59099999999999</v>
      </c>
    </row>
    <row r="78" spans="1:290" x14ac:dyDescent="0.35">
      <c r="A78">
        <v>60</v>
      </c>
      <c r="B78">
        <v>1716929459.0999999</v>
      </c>
      <c r="C78">
        <v>19200.5</v>
      </c>
      <c r="D78" t="s">
        <v>671</v>
      </c>
      <c r="E78" t="s">
        <v>672</v>
      </c>
      <c r="F78">
        <v>15</v>
      </c>
      <c r="G78">
        <v>1716929451.099999</v>
      </c>
      <c r="H78">
        <f t="shared" si="0"/>
        <v>2.1701536934139402E-3</v>
      </c>
      <c r="I78">
        <f t="shared" si="1"/>
        <v>2.17015369341394</v>
      </c>
      <c r="J78">
        <f t="shared" si="2"/>
        <v>11.816144275738077</v>
      </c>
      <c r="K78">
        <f t="shared" si="3"/>
        <v>414.18083870967752</v>
      </c>
      <c r="L78">
        <f t="shared" si="4"/>
        <v>309.23082888285717</v>
      </c>
      <c r="M78">
        <f t="shared" si="5"/>
        <v>31.116628279517307</v>
      </c>
      <c r="N78">
        <f t="shared" si="6"/>
        <v>41.677316731928904</v>
      </c>
      <c r="O78">
        <f t="shared" si="7"/>
        <v>0.19825848050752587</v>
      </c>
      <c r="P78">
        <f t="shared" si="8"/>
        <v>2.9385003325381565</v>
      </c>
      <c r="Q78">
        <f t="shared" si="9"/>
        <v>0.19111575764127983</v>
      </c>
      <c r="R78">
        <f t="shared" si="10"/>
        <v>0.12006765456881513</v>
      </c>
      <c r="S78">
        <f t="shared" si="11"/>
        <v>77.171041475600859</v>
      </c>
      <c r="T78">
        <f t="shared" si="12"/>
        <v>23.035025104744637</v>
      </c>
      <c r="U78">
        <f t="shared" si="13"/>
        <v>23.035025104744637</v>
      </c>
      <c r="V78">
        <f t="shared" si="14"/>
        <v>2.8257048742984536</v>
      </c>
      <c r="W78">
        <f t="shared" si="15"/>
        <v>60.075941920737506</v>
      </c>
      <c r="X78">
        <f t="shared" si="16"/>
        <v>1.7088250186345308</v>
      </c>
      <c r="Y78">
        <f t="shared" si="17"/>
        <v>2.8444414918855641</v>
      </c>
      <c r="Z78">
        <f t="shared" si="18"/>
        <v>1.1168798556639228</v>
      </c>
      <c r="AA78">
        <f t="shared" si="19"/>
        <v>-95.703777879554764</v>
      </c>
      <c r="AB78">
        <f t="shared" si="20"/>
        <v>17.309842785735857</v>
      </c>
      <c r="AC78">
        <f t="shared" si="21"/>
        <v>1.2222169875448248</v>
      </c>
      <c r="AD78">
        <f t="shared" si="22"/>
        <v>-6.7663067322243364E-4</v>
      </c>
      <c r="AE78">
        <f t="shared" si="23"/>
        <v>11.820290266928483</v>
      </c>
      <c r="AF78">
        <f t="shared" si="24"/>
        <v>2.170470757716406</v>
      </c>
      <c r="AG78">
        <f t="shared" si="25"/>
        <v>11.816144275738077</v>
      </c>
      <c r="AH78">
        <v>435.74162142513222</v>
      </c>
      <c r="AI78">
        <v>421.3638484848484</v>
      </c>
      <c r="AJ78">
        <v>2.1580529000825169E-4</v>
      </c>
      <c r="AK78">
        <v>67.056309471392581</v>
      </c>
      <c r="AL78">
        <f t="shared" si="26"/>
        <v>2.17015369341394</v>
      </c>
      <c r="AM78">
        <v>14.42260814237177</v>
      </c>
      <c r="AN78">
        <v>16.980744848484839</v>
      </c>
      <c r="AO78">
        <v>-6.3791493549752061E-7</v>
      </c>
      <c r="AP78">
        <v>78.097619306489875</v>
      </c>
      <c r="AQ78">
        <v>203</v>
      </c>
      <c r="AR78">
        <v>41</v>
      </c>
      <c r="AS78">
        <f t="shared" si="27"/>
        <v>1</v>
      </c>
      <c r="AT78">
        <f t="shared" si="28"/>
        <v>0</v>
      </c>
      <c r="AU78">
        <f t="shared" si="29"/>
        <v>53839.723457596825</v>
      </c>
      <c r="AV78" t="s">
        <v>477</v>
      </c>
      <c r="AW78">
        <v>10178.9</v>
      </c>
      <c r="AX78">
        <v>1410.533076923077</v>
      </c>
      <c r="AY78">
        <v>6595.86</v>
      </c>
      <c r="AZ78">
        <f t="shared" si="30"/>
        <v>0.78614872405977732</v>
      </c>
      <c r="BA78">
        <v>-1.985708394971808</v>
      </c>
      <c r="BB78" t="s">
        <v>673</v>
      </c>
      <c r="BC78">
        <v>10178.9</v>
      </c>
      <c r="BD78">
        <v>2072.2988461538462</v>
      </c>
      <c r="BE78">
        <v>4097.62</v>
      </c>
      <c r="BF78">
        <f t="shared" si="31"/>
        <v>0.49426768559460221</v>
      </c>
      <c r="BG78">
        <v>0.5</v>
      </c>
      <c r="BH78">
        <f t="shared" si="32"/>
        <v>336.58018557651019</v>
      </c>
      <c r="BI78">
        <f t="shared" si="33"/>
        <v>11.816144275738077</v>
      </c>
      <c r="BJ78">
        <f t="shared" si="34"/>
        <v>83.180354670951701</v>
      </c>
      <c r="BK78">
        <f t="shared" si="35"/>
        <v>4.1006135423775555E-2</v>
      </c>
      <c r="BL78">
        <f t="shared" si="36"/>
        <v>0.60968074150360452</v>
      </c>
      <c r="BM78">
        <f t="shared" si="37"/>
        <v>1247.838623724537</v>
      </c>
      <c r="BN78" t="s">
        <v>431</v>
      </c>
      <c r="BO78">
        <v>0</v>
      </c>
      <c r="BP78">
        <f t="shared" si="38"/>
        <v>1247.838623724537</v>
      </c>
      <c r="BQ78">
        <f t="shared" si="39"/>
        <v>0.69547234157278193</v>
      </c>
      <c r="BR78">
        <f t="shared" si="40"/>
        <v>0.71069351870533937</v>
      </c>
      <c r="BS78">
        <f t="shared" si="41"/>
        <v>0.46713351055074798</v>
      </c>
      <c r="BT78">
        <f t="shared" si="42"/>
        <v>0.75372372082664296</v>
      </c>
      <c r="BU78">
        <f t="shared" si="43"/>
        <v>0.48179025875528947</v>
      </c>
      <c r="BV78">
        <f t="shared" si="44"/>
        <v>0.42794543070714108</v>
      </c>
      <c r="BW78">
        <f t="shared" si="45"/>
        <v>0.57205456929285892</v>
      </c>
      <c r="DF78">
        <f t="shared" si="46"/>
        <v>399.99283870967753</v>
      </c>
      <c r="DG78">
        <f t="shared" si="47"/>
        <v>336.58018557651019</v>
      </c>
      <c r="DH78">
        <f t="shared" si="48"/>
        <v>0.84146552888864723</v>
      </c>
      <c r="DI78">
        <f t="shared" si="49"/>
        <v>0.19293105777729455</v>
      </c>
      <c r="DJ78">
        <v>1716929451.099999</v>
      </c>
      <c r="DK78">
        <v>414.18083870967752</v>
      </c>
      <c r="DL78">
        <v>429.43303225806449</v>
      </c>
      <c r="DM78">
        <v>16.98196129032258</v>
      </c>
      <c r="DN78">
        <v>14.423458064516129</v>
      </c>
      <c r="DO78">
        <v>414.22183870967751</v>
      </c>
      <c r="DP78">
        <v>16.987961290322581</v>
      </c>
      <c r="DQ78">
        <v>500.35783870967742</v>
      </c>
      <c r="DR78">
        <v>100.52587096774189</v>
      </c>
      <c r="DS78">
        <v>0.1000219677419355</v>
      </c>
      <c r="DT78">
        <v>23.144290322580652</v>
      </c>
      <c r="DU78">
        <v>22.42263548387097</v>
      </c>
      <c r="DV78">
        <v>999.90000000000032</v>
      </c>
      <c r="DW78">
        <v>0</v>
      </c>
      <c r="DX78">
        <v>0</v>
      </c>
      <c r="DY78">
        <v>9998.5325806451619</v>
      </c>
      <c r="DZ78">
        <v>0</v>
      </c>
      <c r="EA78">
        <v>1.5289399999999999E-3</v>
      </c>
      <c r="EB78">
        <v>-15.243058064516131</v>
      </c>
      <c r="EC78">
        <v>421.34406451612892</v>
      </c>
      <c r="ED78">
        <v>435.71764516129031</v>
      </c>
      <c r="EE78">
        <v>2.5558890322580652</v>
      </c>
      <c r="EF78">
        <v>429.43303225806449</v>
      </c>
      <c r="EG78">
        <v>14.423458064516129</v>
      </c>
      <c r="EH78">
        <v>1.7068645161290319</v>
      </c>
      <c r="EI78">
        <v>1.4499312903225809</v>
      </c>
      <c r="EJ78">
        <v>14.958996774193549</v>
      </c>
      <c r="EK78">
        <v>12.45013870967742</v>
      </c>
      <c r="EL78">
        <v>399.99283870967753</v>
      </c>
      <c r="EM78">
        <v>0.95002399999999976</v>
      </c>
      <c r="EN78">
        <v>4.9975499999999992E-2</v>
      </c>
      <c r="EO78">
        <v>0</v>
      </c>
      <c r="EP78">
        <v>2072.34064516129</v>
      </c>
      <c r="EQ78">
        <v>8.9714700000000018</v>
      </c>
      <c r="ER78">
        <v>4587.9438709677424</v>
      </c>
      <c r="ES78">
        <v>3345.7322580645159</v>
      </c>
      <c r="ET78">
        <v>35.556258064516129</v>
      </c>
      <c r="EU78">
        <v>38.755806451612898</v>
      </c>
      <c r="EV78">
        <v>36.89290322580645</v>
      </c>
      <c r="EW78">
        <v>39.203322580645143</v>
      </c>
      <c r="EX78">
        <v>38.820290322580632</v>
      </c>
      <c r="EY78">
        <v>371.48064516129011</v>
      </c>
      <c r="EZ78">
        <v>19.54</v>
      </c>
      <c r="FA78">
        <v>0</v>
      </c>
      <c r="FB78">
        <v>299.79999995231628</v>
      </c>
      <c r="FC78">
        <v>0</v>
      </c>
      <c r="FD78">
        <v>2072.2988461538462</v>
      </c>
      <c r="FE78">
        <v>-2.0591453111403228</v>
      </c>
      <c r="FF78">
        <v>-4.2717948773660694</v>
      </c>
      <c r="FG78">
        <v>4587.9242307692311</v>
      </c>
      <c r="FH78">
        <v>15</v>
      </c>
      <c r="FI78">
        <v>1716929488.0999999</v>
      </c>
      <c r="FJ78" t="s">
        <v>674</v>
      </c>
      <c r="FK78">
        <v>1716929477.0999999</v>
      </c>
      <c r="FL78">
        <v>1716929488.0999999</v>
      </c>
      <c r="FM78">
        <v>61</v>
      </c>
      <c r="FN78">
        <v>-8.9999999999999993E-3</v>
      </c>
      <c r="FO78">
        <v>3.0000000000000001E-3</v>
      </c>
      <c r="FP78">
        <v>-4.1000000000000002E-2</v>
      </c>
      <c r="FQ78">
        <v>-6.0000000000000001E-3</v>
      </c>
      <c r="FR78">
        <v>429</v>
      </c>
      <c r="FS78">
        <v>14</v>
      </c>
      <c r="FT78">
        <v>0.11</v>
      </c>
      <c r="FU78">
        <v>0.05</v>
      </c>
      <c r="FV78">
        <v>-15.24601</v>
      </c>
      <c r="FW78">
        <v>-5.5546716697926428E-2</v>
      </c>
      <c r="FX78">
        <v>2.3632782316096491E-2</v>
      </c>
      <c r="FY78">
        <v>1</v>
      </c>
      <c r="FZ78">
        <v>414.18630941870742</v>
      </c>
      <c r="GA78">
        <v>0.1190319806406295</v>
      </c>
      <c r="GB78">
        <v>1.393855041726052E-2</v>
      </c>
      <c r="GC78">
        <v>1</v>
      </c>
      <c r="GD78">
        <v>2.5564792500000002</v>
      </c>
      <c r="GE78">
        <v>-1.055313320825692E-2</v>
      </c>
      <c r="GF78">
        <v>1.6993327918627761E-3</v>
      </c>
      <c r="GG78">
        <v>1</v>
      </c>
      <c r="GH78">
        <v>3</v>
      </c>
      <c r="GI78">
        <v>3</v>
      </c>
      <c r="GJ78" t="s">
        <v>433</v>
      </c>
      <c r="GK78">
        <v>2.9716</v>
      </c>
      <c r="GL78">
        <v>2.7391299999999998</v>
      </c>
      <c r="GM78">
        <v>0.10323599999999999</v>
      </c>
      <c r="GN78">
        <v>0.105699</v>
      </c>
      <c r="GO78">
        <v>8.5275500000000004E-2</v>
      </c>
      <c r="GP78">
        <v>7.5726600000000005E-2</v>
      </c>
      <c r="GQ78">
        <v>25909</v>
      </c>
      <c r="GR78">
        <v>29135.8</v>
      </c>
      <c r="GS78">
        <v>27570.5</v>
      </c>
      <c r="GT78">
        <v>31284.400000000001</v>
      </c>
      <c r="GU78">
        <v>34237.5</v>
      </c>
      <c r="GV78">
        <v>38904</v>
      </c>
      <c r="GW78">
        <v>41683.1</v>
      </c>
      <c r="GX78">
        <v>46427.199999999997</v>
      </c>
      <c r="GY78">
        <v>1.5203800000000001</v>
      </c>
      <c r="GZ78">
        <v>1.9624999999999999</v>
      </c>
      <c r="HA78">
        <v>5.5465800000000003E-2</v>
      </c>
      <c r="HB78">
        <v>0</v>
      </c>
      <c r="HC78">
        <v>21.498000000000001</v>
      </c>
      <c r="HD78">
        <v>999.9</v>
      </c>
      <c r="HE78">
        <v>45.9</v>
      </c>
      <c r="HF78">
        <v>27.9</v>
      </c>
      <c r="HG78">
        <v>17.2242</v>
      </c>
      <c r="HH78">
        <v>63.867600000000003</v>
      </c>
      <c r="HI78">
        <v>36.089700000000001</v>
      </c>
      <c r="HJ78">
        <v>1</v>
      </c>
      <c r="HK78">
        <v>-0.131463</v>
      </c>
      <c r="HL78">
        <v>0.24523400000000001</v>
      </c>
      <c r="HM78">
        <v>20.171800000000001</v>
      </c>
      <c r="HN78">
        <v>5.2416999999999998</v>
      </c>
      <c r="HO78">
        <v>11.9261</v>
      </c>
      <c r="HP78">
        <v>4.9976500000000001</v>
      </c>
      <c r="HQ78">
        <v>3.2970000000000002</v>
      </c>
      <c r="HR78">
        <v>9999</v>
      </c>
      <c r="HS78">
        <v>9999</v>
      </c>
      <c r="HT78">
        <v>9999</v>
      </c>
      <c r="HU78">
        <v>999.9</v>
      </c>
      <c r="HV78">
        <v>1.8661399999999999</v>
      </c>
      <c r="HW78">
        <v>1.86829</v>
      </c>
      <c r="HX78">
        <v>1.8653900000000001</v>
      </c>
      <c r="HY78">
        <v>1.8626400000000001</v>
      </c>
      <c r="HZ78">
        <v>1.8631899999999999</v>
      </c>
      <c r="IA78">
        <v>1.8644000000000001</v>
      </c>
      <c r="IB78">
        <v>1.8623400000000001</v>
      </c>
      <c r="IC78">
        <v>1.8702700000000001</v>
      </c>
      <c r="ID78">
        <v>5</v>
      </c>
      <c r="IE78">
        <v>0</v>
      </c>
      <c r="IF78">
        <v>0</v>
      </c>
      <c r="IG78">
        <v>0</v>
      </c>
      <c r="IH78" t="s">
        <v>434</v>
      </c>
      <c r="II78" t="s">
        <v>435</v>
      </c>
      <c r="IJ78" t="s">
        <v>436</v>
      </c>
      <c r="IK78" t="s">
        <v>436</v>
      </c>
      <c r="IL78" t="s">
        <v>436</v>
      </c>
      <c r="IM78" t="s">
        <v>436</v>
      </c>
      <c r="IN78">
        <v>0</v>
      </c>
      <c r="IO78">
        <v>100</v>
      </c>
      <c r="IP78">
        <v>100</v>
      </c>
      <c r="IQ78">
        <v>-4.1000000000000002E-2</v>
      </c>
      <c r="IR78">
        <v>-6.0000000000000001E-3</v>
      </c>
      <c r="IS78">
        <v>-3.1850000000019918E-2</v>
      </c>
      <c r="IT78">
        <v>0</v>
      </c>
      <c r="IU78">
        <v>0</v>
      </c>
      <c r="IV78">
        <v>0</v>
      </c>
      <c r="IW78">
        <v>-8.6249999999985505E-3</v>
      </c>
      <c r="IX78">
        <v>0</v>
      </c>
      <c r="IY78">
        <v>0</v>
      </c>
      <c r="IZ78">
        <v>0</v>
      </c>
      <c r="JA78">
        <v>-1</v>
      </c>
      <c r="JB78">
        <v>-1</v>
      </c>
      <c r="JC78">
        <v>-1</v>
      </c>
      <c r="JD78">
        <v>-1</v>
      </c>
      <c r="JE78">
        <v>4.7</v>
      </c>
      <c r="JF78">
        <v>4.7</v>
      </c>
      <c r="JG78">
        <v>0.158691</v>
      </c>
      <c r="JH78">
        <v>4.99878</v>
      </c>
      <c r="JI78">
        <v>1.3476600000000001</v>
      </c>
      <c r="JJ78">
        <v>2.2668499999999998</v>
      </c>
      <c r="JK78">
        <v>1.4489700000000001</v>
      </c>
      <c r="JL78">
        <v>2.3584000000000001</v>
      </c>
      <c r="JM78">
        <v>32.642600000000002</v>
      </c>
      <c r="JN78">
        <v>24.008700000000001</v>
      </c>
      <c r="JO78">
        <v>2</v>
      </c>
      <c r="JP78">
        <v>275.55399999999997</v>
      </c>
      <c r="JQ78">
        <v>500.31200000000001</v>
      </c>
      <c r="JR78">
        <v>22</v>
      </c>
      <c r="JS78">
        <v>25.438800000000001</v>
      </c>
      <c r="JT78">
        <v>30.0001</v>
      </c>
      <c r="JU78">
        <v>25.3233</v>
      </c>
      <c r="JV78">
        <v>25.387499999999999</v>
      </c>
      <c r="JW78">
        <v>-1</v>
      </c>
      <c r="JX78">
        <v>31.5608</v>
      </c>
      <c r="JY78">
        <v>53.007199999999997</v>
      </c>
      <c r="JZ78">
        <v>22</v>
      </c>
      <c r="KA78">
        <v>400</v>
      </c>
      <c r="KB78">
        <v>14.4207</v>
      </c>
      <c r="KC78">
        <v>102.761</v>
      </c>
      <c r="KD78">
        <v>102.58799999999999</v>
      </c>
    </row>
    <row r="79" spans="1:290" x14ac:dyDescent="0.35">
      <c r="A79">
        <v>61</v>
      </c>
      <c r="B79">
        <v>1716929759.0999999</v>
      </c>
      <c r="C79">
        <v>19500.5</v>
      </c>
      <c r="D79" t="s">
        <v>675</v>
      </c>
      <c r="E79" t="s">
        <v>676</v>
      </c>
      <c r="F79">
        <v>15</v>
      </c>
      <c r="G79">
        <v>1716929751.099999</v>
      </c>
      <c r="H79">
        <f t="shared" si="0"/>
        <v>2.1546618824187101E-3</v>
      </c>
      <c r="I79">
        <f t="shared" si="1"/>
        <v>2.15466188241871</v>
      </c>
      <c r="J79">
        <f t="shared" si="2"/>
        <v>11.789337099282527</v>
      </c>
      <c r="K79">
        <f t="shared" si="3"/>
        <v>415.91699999999997</v>
      </c>
      <c r="L79">
        <f t="shared" si="4"/>
        <v>310.44735614810207</v>
      </c>
      <c r="M79">
        <f t="shared" si="5"/>
        <v>31.237579784194967</v>
      </c>
      <c r="N79">
        <f t="shared" si="6"/>
        <v>41.850059966060513</v>
      </c>
      <c r="O79">
        <f t="shared" si="7"/>
        <v>0.19677745498011923</v>
      </c>
      <c r="P79">
        <f t="shared" si="8"/>
        <v>2.9390435857123833</v>
      </c>
      <c r="Q79">
        <f t="shared" si="9"/>
        <v>0.18974026126485422</v>
      </c>
      <c r="R79">
        <f t="shared" si="10"/>
        <v>0.11919896034167052</v>
      </c>
      <c r="S79">
        <f t="shared" si="11"/>
        <v>77.173289658232946</v>
      </c>
      <c r="T79">
        <f t="shared" si="12"/>
        <v>23.028877298395415</v>
      </c>
      <c r="U79">
        <f t="shared" si="13"/>
        <v>23.028877298395415</v>
      </c>
      <c r="V79">
        <f t="shared" si="14"/>
        <v>2.8246538746157075</v>
      </c>
      <c r="W79">
        <f t="shared" si="15"/>
        <v>60.075192223971527</v>
      </c>
      <c r="X79">
        <f t="shared" si="16"/>
        <v>1.7077495095128152</v>
      </c>
      <c r="Y79">
        <f t="shared" si="17"/>
        <v>2.8426867169163708</v>
      </c>
      <c r="Z79">
        <f t="shared" si="18"/>
        <v>1.1169043651028923</v>
      </c>
      <c r="AA79">
        <f t="shared" si="19"/>
        <v>-95.02058901466512</v>
      </c>
      <c r="AB79">
        <f t="shared" si="20"/>
        <v>16.669951734045821</v>
      </c>
      <c r="AC79">
        <f t="shared" si="21"/>
        <v>1.1767203624015097</v>
      </c>
      <c r="AD79">
        <f t="shared" si="22"/>
        <v>-6.2725998484225443E-4</v>
      </c>
      <c r="AE79">
        <f t="shared" si="23"/>
        <v>11.917919641019447</v>
      </c>
      <c r="AF79">
        <f t="shared" si="24"/>
        <v>2.1529906771351919</v>
      </c>
      <c r="AG79">
        <f t="shared" si="25"/>
        <v>11.789337099282527</v>
      </c>
      <c r="AH79">
        <v>437.69015252205241</v>
      </c>
      <c r="AI79">
        <v>423.21523030303013</v>
      </c>
      <c r="AJ79">
        <v>2.38152689300077E-2</v>
      </c>
      <c r="AK79">
        <v>67.057696916043142</v>
      </c>
      <c r="AL79">
        <f t="shared" si="26"/>
        <v>2.15466188241871</v>
      </c>
      <c r="AM79">
        <v>14.433838890869559</v>
      </c>
      <c r="AN79">
        <v>16.973772121212111</v>
      </c>
      <c r="AO79">
        <v>8.1307537105806201E-6</v>
      </c>
      <c r="AP79">
        <v>78.105330790262485</v>
      </c>
      <c r="AQ79">
        <v>203</v>
      </c>
      <c r="AR79">
        <v>41</v>
      </c>
      <c r="AS79">
        <f t="shared" si="27"/>
        <v>1</v>
      </c>
      <c r="AT79">
        <f t="shared" si="28"/>
        <v>0</v>
      </c>
      <c r="AU79">
        <f t="shared" si="29"/>
        <v>53857.44459780577</v>
      </c>
      <c r="AV79" t="s">
        <v>477</v>
      </c>
      <c r="AW79">
        <v>10178.9</v>
      </c>
      <c r="AX79">
        <v>1410.533076923077</v>
      </c>
      <c r="AY79">
        <v>6595.86</v>
      </c>
      <c r="AZ79">
        <f t="shared" si="30"/>
        <v>0.78614872405977732</v>
      </c>
      <c r="BA79">
        <v>-1.985708394971808</v>
      </c>
      <c r="BB79" t="s">
        <v>677</v>
      </c>
      <c r="BC79">
        <v>10177.6</v>
      </c>
      <c r="BD79">
        <v>2075.732</v>
      </c>
      <c r="BE79">
        <v>4087.53</v>
      </c>
      <c r="BF79">
        <f t="shared" si="31"/>
        <v>0.49217938461613742</v>
      </c>
      <c r="BG79">
        <v>0.5</v>
      </c>
      <c r="BH79">
        <f t="shared" si="32"/>
        <v>336.58674095814871</v>
      </c>
      <c r="BI79">
        <f t="shared" si="33"/>
        <v>11.789337099282527</v>
      </c>
      <c r="BJ79">
        <f t="shared" si="34"/>
        <v>82.830527517366448</v>
      </c>
      <c r="BK79">
        <f t="shared" si="35"/>
        <v>4.0925692601679546E-2</v>
      </c>
      <c r="BL79">
        <f t="shared" si="36"/>
        <v>0.61365421171220746</v>
      </c>
      <c r="BM79">
        <f t="shared" si="37"/>
        <v>1246.9013012413777</v>
      </c>
      <c r="BN79" t="s">
        <v>431</v>
      </c>
      <c r="BO79">
        <v>0</v>
      </c>
      <c r="BP79">
        <f t="shared" si="38"/>
        <v>1246.9013012413777</v>
      </c>
      <c r="BQ79">
        <f t="shared" si="39"/>
        <v>0.69494993278547734</v>
      </c>
      <c r="BR79">
        <f t="shared" si="40"/>
        <v>0.70822279619971873</v>
      </c>
      <c r="BS79">
        <f t="shared" si="41"/>
        <v>0.46893800106965283</v>
      </c>
      <c r="BT79">
        <f t="shared" si="42"/>
        <v>0.75151300423896361</v>
      </c>
      <c r="BU79">
        <f t="shared" si="43"/>
        <v>0.48373613413589373</v>
      </c>
      <c r="BV79">
        <f t="shared" si="44"/>
        <v>0.42543253471557813</v>
      </c>
      <c r="BW79">
        <f t="shared" si="45"/>
        <v>0.57456746528442193</v>
      </c>
      <c r="DF79">
        <f t="shared" si="46"/>
        <v>400.00012903225809</v>
      </c>
      <c r="DG79">
        <f t="shared" si="47"/>
        <v>336.58674095814871</v>
      </c>
      <c r="DH79">
        <f t="shared" si="48"/>
        <v>0.84146658095453919</v>
      </c>
      <c r="DI79">
        <f t="shared" si="49"/>
        <v>0.19293316190907853</v>
      </c>
      <c r="DJ79">
        <v>1716929751.099999</v>
      </c>
      <c r="DK79">
        <v>415.91699999999997</v>
      </c>
      <c r="DL79">
        <v>431.2826451612903</v>
      </c>
      <c r="DM79">
        <v>16.97206774193549</v>
      </c>
      <c r="DN79">
        <v>14.43404838709677</v>
      </c>
      <c r="DO79">
        <v>415.93099999999998</v>
      </c>
      <c r="DP79">
        <v>16.980067741935489</v>
      </c>
      <c r="DQ79">
        <v>500.33896774193562</v>
      </c>
      <c r="DR79">
        <v>100.5211935483871</v>
      </c>
      <c r="DS79">
        <v>9.9988000000000007E-2</v>
      </c>
      <c r="DT79">
        <v>23.134083870967739</v>
      </c>
      <c r="DU79">
        <v>22.397045161290329</v>
      </c>
      <c r="DV79">
        <v>999.90000000000032</v>
      </c>
      <c r="DW79">
        <v>0</v>
      </c>
      <c r="DX79">
        <v>0</v>
      </c>
      <c r="DY79">
        <v>10002.089677419361</v>
      </c>
      <c r="DZ79">
        <v>0</v>
      </c>
      <c r="EA79">
        <v>1.5289399999999999E-3</v>
      </c>
      <c r="EB79">
        <v>-15.392796774193551</v>
      </c>
      <c r="EC79">
        <v>423.07122580645171</v>
      </c>
      <c r="ED79">
        <v>437.59916129032251</v>
      </c>
      <c r="EE79">
        <v>2.5402512903225811</v>
      </c>
      <c r="EF79">
        <v>431.2826451612903</v>
      </c>
      <c r="EG79">
        <v>14.43404838709677</v>
      </c>
      <c r="EH79">
        <v>1.706277741935484</v>
      </c>
      <c r="EI79">
        <v>1.450929032258065</v>
      </c>
      <c r="EJ79">
        <v>14.953651612903229</v>
      </c>
      <c r="EK79">
        <v>12.460609677419351</v>
      </c>
      <c r="EL79">
        <v>400.00012903225809</v>
      </c>
      <c r="EM79">
        <v>0.94999677419354822</v>
      </c>
      <c r="EN79">
        <v>5.0002964516129032E-2</v>
      </c>
      <c r="EO79">
        <v>0</v>
      </c>
      <c r="EP79">
        <v>2075.7441935483871</v>
      </c>
      <c r="EQ79">
        <v>8.9714700000000018</v>
      </c>
      <c r="ER79">
        <v>4594.0667741935476</v>
      </c>
      <c r="ES79">
        <v>3345.765806451614</v>
      </c>
      <c r="ET79">
        <v>35.872677419354829</v>
      </c>
      <c r="EU79">
        <v>39.382838709677422</v>
      </c>
      <c r="EV79">
        <v>37.265903225806447</v>
      </c>
      <c r="EW79">
        <v>40.156999999999989</v>
      </c>
      <c r="EX79">
        <v>39.290096774193543</v>
      </c>
      <c r="EY79">
        <v>371.47612903225809</v>
      </c>
      <c r="EZ79">
        <v>19.554516129032262</v>
      </c>
      <c r="FA79">
        <v>0</v>
      </c>
      <c r="FB79">
        <v>299.40000009536737</v>
      </c>
      <c r="FC79">
        <v>0</v>
      </c>
      <c r="FD79">
        <v>2075.732</v>
      </c>
      <c r="FE79">
        <v>0.90769231468489919</v>
      </c>
      <c r="FF79">
        <v>5.0415385156837633</v>
      </c>
      <c r="FG79">
        <v>4594.3635999999997</v>
      </c>
      <c r="FH79">
        <v>15</v>
      </c>
      <c r="FI79">
        <v>1716929781.0999999</v>
      </c>
      <c r="FJ79" t="s">
        <v>678</v>
      </c>
      <c r="FK79">
        <v>1716929777.0999999</v>
      </c>
      <c r="FL79">
        <v>1716929781.0999999</v>
      </c>
      <c r="FM79">
        <v>62</v>
      </c>
      <c r="FN79">
        <v>2.7E-2</v>
      </c>
      <c r="FO79">
        <v>-2E-3</v>
      </c>
      <c r="FP79">
        <v>-1.4E-2</v>
      </c>
      <c r="FQ79">
        <v>-8.0000000000000002E-3</v>
      </c>
      <c r="FR79">
        <v>432</v>
      </c>
      <c r="FS79">
        <v>14</v>
      </c>
      <c r="FT79">
        <v>0.11</v>
      </c>
      <c r="FU79">
        <v>0.05</v>
      </c>
      <c r="FV79">
        <v>-15.413590243902441</v>
      </c>
      <c r="FW79">
        <v>0.37667874564458759</v>
      </c>
      <c r="FX79">
        <v>5.2833908203331573E-2</v>
      </c>
      <c r="FY79">
        <v>1</v>
      </c>
      <c r="FZ79">
        <v>415.88515348588192</v>
      </c>
      <c r="GA79">
        <v>1.0763691552358909</v>
      </c>
      <c r="GB79">
        <v>8.0511734375909388E-2</v>
      </c>
      <c r="GC79">
        <v>0</v>
      </c>
      <c r="GD79">
        <v>2.540446829268292</v>
      </c>
      <c r="GE79">
        <v>-1.242271777003341E-2</v>
      </c>
      <c r="GF79">
        <v>2.0005919112205122E-3</v>
      </c>
      <c r="GG79">
        <v>1</v>
      </c>
      <c r="GH79">
        <v>2</v>
      </c>
      <c r="GI79">
        <v>3</v>
      </c>
      <c r="GJ79" t="s">
        <v>446</v>
      </c>
      <c r="GK79">
        <v>2.97133</v>
      </c>
      <c r="GL79">
        <v>2.7390400000000001</v>
      </c>
      <c r="GM79">
        <v>0.10358199999999999</v>
      </c>
      <c r="GN79">
        <v>0.106073</v>
      </c>
      <c r="GO79">
        <v>8.5230500000000001E-2</v>
      </c>
      <c r="GP79">
        <v>7.5768699999999994E-2</v>
      </c>
      <c r="GQ79">
        <v>25898.9</v>
      </c>
      <c r="GR79">
        <v>29123.4</v>
      </c>
      <c r="GS79">
        <v>27570.400000000001</v>
      </c>
      <c r="GT79">
        <v>31284.3</v>
      </c>
      <c r="GU79">
        <v>34239.300000000003</v>
      </c>
      <c r="GV79">
        <v>38902.800000000003</v>
      </c>
      <c r="GW79">
        <v>41683.199999999997</v>
      </c>
      <c r="GX79">
        <v>46427.9</v>
      </c>
      <c r="GY79">
        <v>1.52122</v>
      </c>
      <c r="GZ79">
        <v>1.9624999999999999</v>
      </c>
      <c r="HA79">
        <v>5.6020899999999998E-2</v>
      </c>
      <c r="HB79">
        <v>0</v>
      </c>
      <c r="HC79">
        <v>21.479800000000001</v>
      </c>
      <c r="HD79">
        <v>999.9</v>
      </c>
      <c r="HE79">
        <v>46</v>
      </c>
      <c r="HF79">
        <v>27.9</v>
      </c>
      <c r="HG79">
        <v>17.263500000000001</v>
      </c>
      <c r="HH79">
        <v>63.747700000000002</v>
      </c>
      <c r="HI79">
        <v>36.402200000000001</v>
      </c>
      <c r="HJ79">
        <v>1</v>
      </c>
      <c r="HK79">
        <v>-0.13150200000000001</v>
      </c>
      <c r="HL79">
        <v>0.248755</v>
      </c>
      <c r="HM79">
        <v>20.170500000000001</v>
      </c>
      <c r="HN79">
        <v>5.2406499999999996</v>
      </c>
      <c r="HO79">
        <v>11.9261</v>
      </c>
      <c r="HP79">
        <v>4.9974999999999996</v>
      </c>
      <c r="HQ79">
        <v>3.2970000000000002</v>
      </c>
      <c r="HR79">
        <v>9999</v>
      </c>
      <c r="HS79">
        <v>9999</v>
      </c>
      <c r="HT79">
        <v>9999</v>
      </c>
      <c r="HU79">
        <v>999.9</v>
      </c>
      <c r="HV79">
        <v>1.86615</v>
      </c>
      <c r="HW79">
        <v>1.86835</v>
      </c>
      <c r="HX79">
        <v>1.8653900000000001</v>
      </c>
      <c r="HY79">
        <v>1.8626400000000001</v>
      </c>
      <c r="HZ79">
        <v>1.86321</v>
      </c>
      <c r="IA79">
        <v>1.8644700000000001</v>
      </c>
      <c r="IB79">
        <v>1.8623400000000001</v>
      </c>
      <c r="IC79">
        <v>1.8702700000000001</v>
      </c>
      <c r="ID79">
        <v>5</v>
      </c>
      <c r="IE79">
        <v>0</v>
      </c>
      <c r="IF79">
        <v>0</v>
      </c>
      <c r="IG79">
        <v>0</v>
      </c>
      <c r="IH79" t="s">
        <v>434</v>
      </c>
      <c r="II79" t="s">
        <v>435</v>
      </c>
      <c r="IJ79" t="s">
        <v>436</v>
      </c>
      <c r="IK79" t="s">
        <v>436</v>
      </c>
      <c r="IL79" t="s">
        <v>436</v>
      </c>
      <c r="IM79" t="s">
        <v>436</v>
      </c>
      <c r="IN79">
        <v>0</v>
      </c>
      <c r="IO79">
        <v>100</v>
      </c>
      <c r="IP79">
        <v>100</v>
      </c>
      <c r="IQ79">
        <v>-1.4E-2</v>
      </c>
      <c r="IR79">
        <v>-8.0000000000000002E-3</v>
      </c>
      <c r="IS79">
        <v>-4.1149999999959157E-2</v>
      </c>
      <c r="IT79">
        <v>0</v>
      </c>
      <c r="IU79">
        <v>0</v>
      </c>
      <c r="IV79">
        <v>0</v>
      </c>
      <c r="IW79">
        <v>-5.7699999999982774E-3</v>
      </c>
      <c r="IX79">
        <v>0</v>
      </c>
      <c r="IY79">
        <v>0</v>
      </c>
      <c r="IZ79">
        <v>0</v>
      </c>
      <c r="JA79">
        <v>-1</v>
      </c>
      <c r="JB79">
        <v>-1</v>
      </c>
      <c r="JC79">
        <v>-1</v>
      </c>
      <c r="JD79">
        <v>-1</v>
      </c>
      <c r="JE79">
        <v>4.7</v>
      </c>
      <c r="JF79">
        <v>4.5</v>
      </c>
      <c r="JG79">
        <v>0.158691</v>
      </c>
      <c r="JH79">
        <v>4.99878</v>
      </c>
      <c r="JI79">
        <v>1.3464400000000001</v>
      </c>
      <c r="JJ79">
        <v>2.2680699999999998</v>
      </c>
      <c r="JK79">
        <v>1.4489700000000001</v>
      </c>
      <c r="JL79">
        <v>2.4548299999999998</v>
      </c>
      <c r="JM79">
        <v>32.620399999999997</v>
      </c>
      <c r="JN79">
        <v>24.017499999999998</v>
      </c>
      <c r="JO79">
        <v>2</v>
      </c>
      <c r="JP79">
        <v>275.89600000000002</v>
      </c>
      <c r="JQ79">
        <v>500.33100000000002</v>
      </c>
      <c r="JR79">
        <v>21.999600000000001</v>
      </c>
      <c r="JS79">
        <v>25.440999999999999</v>
      </c>
      <c r="JT79">
        <v>30.0001</v>
      </c>
      <c r="JU79">
        <v>25.3276</v>
      </c>
      <c r="JV79">
        <v>25.389600000000002</v>
      </c>
      <c r="JW79">
        <v>-1</v>
      </c>
      <c r="JX79">
        <v>31.403199999999998</v>
      </c>
      <c r="JY79">
        <v>53.2697</v>
      </c>
      <c r="JZ79">
        <v>22</v>
      </c>
      <c r="KA79">
        <v>400</v>
      </c>
      <c r="KB79">
        <v>14.470700000000001</v>
      </c>
      <c r="KC79">
        <v>102.761</v>
      </c>
      <c r="KD79">
        <v>102.589</v>
      </c>
    </row>
    <row r="80" spans="1:290" x14ac:dyDescent="0.35">
      <c r="A80">
        <v>62</v>
      </c>
      <c r="B80">
        <v>1716930059.0999999</v>
      </c>
      <c r="C80">
        <v>19800.5</v>
      </c>
      <c r="D80" t="s">
        <v>679</v>
      </c>
      <c r="E80" t="s">
        <v>680</v>
      </c>
      <c r="F80">
        <v>15</v>
      </c>
      <c r="G80">
        <v>1716930051.099999</v>
      </c>
      <c r="H80">
        <f t="shared" si="0"/>
        <v>2.1350887547458538E-3</v>
      </c>
      <c r="I80">
        <f t="shared" si="1"/>
        <v>2.1350887547458539</v>
      </c>
      <c r="J80">
        <f t="shared" si="2"/>
        <v>11.706149349663262</v>
      </c>
      <c r="K80">
        <f t="shared" si="3"/>
        <v>417.67032258064518</v>
      </c>
      <c r="L80">
        <f t="shared" si="4"/>
        <v>311.92707787577331</v>
      </c>
      <c r="M80">
        <f t="shared" si="5"/>
        <v>31.386596298064038</v>
      </c>
      <c r="N80">
        <f t="shared" si="6"/>
        <v>42.026648952040389</v>
      </c>
      <c r="O80">
        <f t="shared" si="7"/>
        <v>0.1948532538110149</v>
      </c>
      <c r="P80">
        <f t="shared" si="8"/>
        <v>2.9393973949868646</v>
      </c>
      <c r="Q80">
        <f t="shared" si="9"/>
        <v>0.18795121656458932</v>
      </c>
      <c r="R80">
        <f t="shared" si="10"/>
        <v>0.11806926283671333</v>
      </c>
      <c r="S80">
        <f t="shared" si="11"/>
        <v>77.177230840373568</v>
      </c>
      <c r="T80">
        <f t="shared" si="12"/>
        <v>23.053823949565224</v>
      </c>
      <c r="U80">
        <f t="shared" si="13"/>
        <v>23.053823949565224</v>
      </c>
      <c r="V80">
        <f t="shared" si="14"/>
        <v>2.8289207579279614</v>
      </c>
      <c r="W80">
        <f t="shared" si="15"/>
        <v>60.140970005755619</v>
      </c>
      <c r="X80">
        <f t="shared" si="16"/>
        <v>1.7116695256155341</v>
      </c>
      <c r="Y80">
        <f t="shared" si="17"/>
        <v>2.8460956407116873</v>
      </c>
      <c r="Z80">
        <f t="shared" si="18"/>
        <v>1.1172512323124273</v>
      </c>
      <c r="AA80">
        <f t="shared" si="19"/>
        <v>-94.157414084292157</v>
      </c>
      <c r="AB80">
        <f t="shared" si="20"/>
        <v>15.859953235715629</v>
      </c>
      <c r="AC80">
        <f t="shared" si="21"/>
        <v>1.1196622789095658</v>
      </c>
      <c r="AD80">
        <f t="shared" si="22"/>
        <v>-5.6772929338677613E-4</v>
      </c>
      <c r="AE80">
        <f t="shared" si="23"/>
        <v>11.696683010022349</v>
      </c>
      <c r="AF80">
        <f t="shared" si="24"/>
        <v>2.1388403573965755</v>
      </c>
      <c r="AG80">
        <f t="shared" si="25"/>
        <v>11.706149349663262</v>
      </c>
      <c r="AH80">
        <v>439.07839226491842</v>
      </c>
      <c r="AI80">
        <v>424.83786060606059</v>
      </c>
      <c r="AJ80">
        <v>-6.5809130953542743E-4</v>
      </c>
      <c r="AK80">
        <v>67.053896339200335</v>
      </c>
      <c r="AL80">
        <f t="shared" si="26"/>
        <v>2.1350887547458539</v>
      </c>
      <c r="AM80">
        <v>14.489871492070741</v>
      </c>
      <c r="AN80">
        <v>17.006705454545461</v>
      </c>
      <c r="AO80">
        <v>-4.5931058896905654E-6</v>
      </c>
      <c r="AP80">
        <v>78.08309867880044</v>
      </c>
      <c r="AQ80">
        <v>202</v>
      </c>
      <c r="AR80">
        <v>40</v>
      </c>
      <c r="AS80">
        <f t="shared" si="27"/>
        <v>1</v>
      </c>
      <c r="AT80">
        <f t="shared" si="28"/>
        <v>0</v>
      </c>
      <c r="AU80">
        <f t="shared" si="29"/>
        <v>53864.248106036277</v>
      </c>
      <c r="AV80" t="s">
        <v>477</v>
      </c>
      <c r="AW80">
        <v>10178.9</v>
      </c>
      <c r="AX80">
        <v>1410.533076923077</v>
      </c>
      <c r="AY80">
        <v>6595.86</v>
      </c>
      <c r="AZ80">
        <f t="shared" si="30"/>
        <v>0.78614872405977732</v>
      </c>
      <c r="BA80">
        <v>-1.985708394971808</v>
      </c>
      <c r="BB80" t="s">
        <v>681</v>
      </c>
      <c r="BC80">
        <v>10175.299999999999</v>
      </c>
      <c r="BD80">
        <v>2079.5888</v>
      </c>
      <c r="BE80">
        <v>4075.92</v>
      </c>
      <c r="BF80">
        <f t="shared" si="31"/>
        <v>0.48978664939449257</v>
      </c>
      <c r="BG80">
        <v>0.5</v>
      </c>
      <c r="BH80">
        <f t="shared" si="32"/>
        <v>336.60349138792867</v>
      </c>
      <c r="BI80">
        <f t="shared" si="33"/>
        <v>11.706149349663262</v>
      </c>
      <c r="BJ80">
        <f t="shared" si="34"/>
        <v>82.431948110690755</v>
      </c>
      <c r="BK80">
        <f t="shared" si="35"/>
        <v>4.0676517311745534E-2</v>
      </c>
      <c r="BL80">
        <f t="shared" si="36"/>
        <v>0.61825060354472106</v>
      </c>
      <c r="BM80">
        <f t="shared" si="37"/>
        <v>1245.8187896133388</v>
      </c>
      <c r="BN80" t="s">
        <v>431</v>
      </c>
      <c r="BO80">
        <v>0</v>
      </c>
      <c r="BP80">
        <f t="shared" si="38"/>
        <v>1245.8187896133388</v>
      </c>
      <c r="BQ80">
        <f t="shared" si="39"/>
        <v>0.69434660405176285</v>
      </c>
      <c r="BR80">
        <f t="shared" si="40"/>
        <v>0.70539215794591748</v>
      </c>
      <c r="BS80">
        <f t="shared" si="41"/>
        <v>0.47101319427367122</v>
      </c>
      <c r="BT80">
        <f t="shared" si="42"/>
        <v>0.7489836401296045</v>
      </c>
      <c r="BU80">
        <f t="shared" si="43"/>
        <v>0.48597514436075162</v>
      </c>
      <c r="BV80">
        <f t="shared" si="44"/>
        <v>0.42257911968699008</v>
      </c>
      <c r="BW80">
        <f t="shared" si="45"/>
        <v>0.57742088031300987</v>
      </c>
      <c r="DF80">
        <f t="shared" si="46"/>
        <v>400.01996774193549</v>
      </c>
      <c r="DG80">
        <f t="shared" si="47"/>
        <v>336.60349138792867</v>
      </c>
      <c r="DH80">
        <f t="shared" si="48"/>
        <v>0.84146672299389158</v>
      </c>
      <c r="DI80">
        <f t="shared" si="49"/>
        <v>0.19293344598778339</v>
      </c>
      <c r="DJ80">
        <v>1716930051.099999</v>
      </c>
      <c r="DK80">
        <v>417.67032258064518</v>
      </c>
      <c r="DL80">
        <v>432.76796774193542</v>
      </c>
      <c r="DM80">
        <v>17.010958064516132</v>
      </c>
      <c r="DN80">
        <v>14.48974193548387</v>
      </c>
      <c r="DO80">
        <v>417.69232258064523</v>
      </c>
      <c r="DP80">
        <v>17.016958064516128</v>
      </c>
      <c r="DQ80">
        <v>500.34345161290332</v>
      </c>
      <c r="DR80">
        <v>100.52158064516129</v>
      </c>
      <c r="DS80">
        <v>0.1000021677419355</v>
      </c>
      <c r="DT80">
        <v>23.153906451612901</v>
      </c>
      <c r="DU80">
        <v>22.419190322580651</v>
      </c>
      <c r="DV80">
        <v>999.90000000000032</v>
      </c>
      <c r="DW80">
        <v>0</v>
      </c>
      <c r="DX80">
        <v>0</v>
      </c>
      <c r="DY80">
        <v>10004.06516129032</v>
      </c>
      <c r="DZ80">
        <v>0</v>
      </c>
      <c r="EA80">
        <v>1.5289399999999999E-3</v>
      </c>
      <c r="EB80">
        <v>-15.089964516129029</v>
      </c>
      <c r="EC80">
        <v>424.9051935483871</v>
      </c>
      <c r="ED80">
        <v>439.13087096774188</v>
      </c>
      <c r="EE80">
        <v>2.5192487096774192</v>
      </c>
      <c r="EF80">
        <v>432.76796774193542</v>
      </c>
      <c r="EG80">
        <v>14.48974193548387</v>
      </c>
      <c r="EH80">
        <v>1.7097725806451609</v>
      </c>
      <c r="EI80">
        <v>1.4565319354838711</v>
      </c>
      <c r="EJ80">
        <v>14.98544193548387</v>
      </c>
      <c r="EK80">
        <v>12.51933548387097</v>
      </c>
      <c r="EL80">
        <v>400.01996774193549</v>
      </c>
      <c r="EM80">
        <v>0.94999161290322576</v>
      </c>
      <c r="EN80">
        <v>5.0008264516129032E-2</v>
      </c>
      <c r="EO80">
        <v>0</v>
      </c>
      <c r="EP80">
        <v>2079.5774193548391</v>
      </c>
      <c r="EQ80">
        <v>8.9714700000000018</v>
      </c>
      <c r="ER80">
        <v>4602.0690322580649</v>
      </c>
      <c r="ES80">
        <v>3345.9303225806461</v>
      </c>
      <c r="ET80">
        <v>36.173096774193553</v>
      </c>
      <c r="EU80">
        <v>39.854580645161278</v>
      </c>
      <c r="EV80">
        <v>37.564354838709683</v>
      </c>
      <c r="EW80">
        <v>40.997709677419337</v>
      </c>
      <c r="EX80">
        <v>39.673161290322582</v>
      </c>
      <c r="EY80">
        <v>371.49387096774211</v>
      </c>
      <c r="EZ80">
        <v>19.5574193548387</v>
      </c>
      <c r="FA80">
        <v>0</v>
      </c>
      <c r="FB80">
        <v>299.20000004768372</v>
      </c>
      <c r="FC80">
        <v>0</v>
      </c>
      <c r="FD80">
        <v>2079.5888</v>
      </c>
      <c r="FE80">
        <v>0.5361538384399489</v>
      </c>
      <c r="FF80">
        <v>6.39923090005815</v>
      </c>
      <c r="FG80">
        <v>4602.1744000000008</v>
      </c>
      <c r="FH80">
        <v>15</v>
      </c>
      <c r="FI80">
        <v>1716930081.5999999</v>
      </c>
      <c r="FJ80" t="s">
        <v>682</v>
      </c>
      <c r="FK80">
        <v>1716930078.0999999</v>
      </c>
      <c r="FL80">
        <v>1716930081.5999999</v>
      </c>
      <c r="FM80">
        <v>63</v>
      </c>
      <c r="FN80">
        <v>-7.0000000000000001E-3</v>
      </c>
      <c r="FO80">
        <v>2E-3</v>
      </c>
      <c r="FP80">
        <v>-2.1999999999999999E-2</v>
      </c>
      <c r="FQ80">
        <v>-6.0000000000000001E-3</v>
      </c>
      <c r="FR80">
        <v>433</v>
      </c>
      <c r="FS80">
        <v>14</v>
      </c>
      <c r="FT80">
        <v>0.14000000000000001</v>
      </c>
      <c r="FU80">
        <v>7.0000000000000007E-2</v>
      </c>
      <c r="FV80">
        <v>-15.095434146341461</v>
      </c>
      <c r="FW80">
        <v>0.22119721254358821</v>
      </c>
      <c r="FX80">
        <v>3.1593559159563259E-2</v>
      </c>
      <c r="FY80">
        <v>1</v>
      </c>
      <c r="FZ80">
        <v>417.68005362742042</v>
      </c>
      <c r="GA80">
        <v>-0.32606861468644649</v>
      </c>
      <c r="GB80">
        <v>2.7707914715456951E-2</v>
      </c>
      <c r="GC80">
        <v>1</v>
      </c>
      <c r="GD80">
        <v>2.5194882926829272</v>
      </c>
      <c r="GE80">
        <v>-9.7580487804839692E-3</v>
      </c>
      <c r="GF80">
        <v>1.4379760546854969E-3</v>
      </c>
      <c r="GG80">
        <v>1</v>
      </c>
      <c r="GH80">
        <v>3</v>
      </c>
      <c r="GI80">
        <v>3</v>
      </c>
      <c r="GJ80" t="s">
        <v>433</v>
      </c>
      <c r="GK80">
        <v>2.9711400000000001</v>
      </c>
      <c r="GL80">
        <v>2.7391299999999998</v>
      </c>
      <c r="GM80">
        <v>0.10387299999999999</v>
      </c>
      <c r="GN80">
        <v>0.106299</v>
      </c>
      <c r="GO80">
        <v>8.5366200000000003E-2</v>
      </c>
      <c r="GP80">
        <v>7.5978400000000001E-2</v>
      </c>
      <c r="GQ80">
        <v>25889.8</v>
      </c>
      <c r="GR80">
        <v>29115.3</v>
      </c>
      <c r="GS80">
        <v>27569.599999999999</v>
      </c>
      <c r="GT80">
        <v>31283.5</v>
      </c>
      <c r="GU80">
        <v>34233.199999999997</v>
      </c>
      <c r="GV80">
        <v>38893.300000000003</v>
      </c>
      <c r="GW80">
        <v>41681.9</v>
      </c>
      <c r="GX80">
        <v>46427.1</v>
      </c>
      <c r="GY80">
        <v>1.5219</v>
      </c>
      <c r="GZ80">
        <v>1.96295</v>
      </c>
      <c r="HA80">
        <v>5.6467999999999997E-2</v>
      </c>
      <c r="HB80">
        <v>0</v>
      </c>
      <c r="HC80">
        <v>21.488900000000001</v>
      </c>
      <c r="HD80">
        <v>999.9</v>
      </c>
      <c r="HE80">
        <v>46</v>
      </c>
      <c r="HF80">
        <v>27.9</v>
      </c>
      <c r="HG80">
        <v>17.264700000000001</v>
      </c>
      <c r="HH80">
        <v>63.747700000000002</v>
      </c>
      <c r="HI80">
        <v>36.057699999999997</v>
      </c>
      <c r="HJ80">
        <v>1</v>
      </c>
      <c r="HK80">
        <v>-0.19522400000000001</v>
      </c>
      <c r="HL80">
        <v>0.34082499999999999</v>
      </c>
      <c r="HM80">
        <v>20.172499999999999</v>
      </c>
      <c r="HN80">
        <v>5.24125</v>
      </c>
      <c r="HO80">
        <v>11.9261</v>
      </c>
      <c r="HP80">
        <v>4.9970499999999998</v>
      </c>
      <c r="HQ80">
        <v>3.2970000000000002</v>
      </c>
      <c r="HR80">
        <v>9999</v>
      </c>
      <c r="HS80">
        <v>9999</v>
      </c>
      <c r="HT80">
        <v>9999</v>
      </c>
      <c r="HU80">
        <v>999.9</v>
      </c>
      <c r="HV80">
        <v>1.86615</v>
      </c>
      <c r="HW80">
        <v>1.8683099999999999</v>
      </c>
      <c r="HX80">
        <v>1.8653900000000001</v>
      </c>
      <c r="HY80">
        <v>1.8626400000000001</v>
      </c>
      <c r="HZ80">
        <v>1.8632299999999999</v>
      </c>
      <c r="IA80">
        <v>1.8644499999999999</v>
      </c>
      <c r="IB80">
        <v>1.86236</v>
      </c>
      <c r="IC80">
        <v>1.8702700000000001</v>
      </c>
      <c r="ID80">
        <v>5</v>
      </c>
      <c r="IE80">
        <v>0</v>
      </c>
      <c r="IF80">
        <v>0</v>
      </c>
      <c r="IG80">
        <v>0</v>
      </c>
      <c r="IH80" t="s">
        <v>434</v>
      </c>
      <c r="II80" t="s">
        <v>435</v>
      </c>
      <c r="IJ80" t="s">
        <v>436</v>
      </c>
      <c r="IK80" t="s">
        <v>436</v>
      </c>
      <c r="IL80" t="s">
        <v>436</v>
      </c>
      <c r="IM80" t="s">
        <v>436</v>
      </c>
      <c r="IN80">
        <v>0</v>
      </c>
      <c r="IO80">
        <v>100</v>
      </c>
      <c r="IP80">
        <v>100</v>
      </c>
      <c r="IQ80">
        <v>-2.1999999999999999E-2</v>
      </c>
      <c r="IR80">
        <v>-6.0000000000000001E-3</v>
      </c>
      <c r="IS80">
        <v>-1.4250000000004089E-2</v>
      </c>
      <c r="IT80">
        <v>0</v>
      </c>
      <c r="IU80">
        <v>0</v>
      </c>
      <c r="IV80">
        <v>0</v>
      </c>
      <c r="IW80">
        <v>-7.9749999999965127E-3</v>
      </c>
      <c r="IX80">
        <v>0</v>
      </c>
      <c r="IY80">
        <v>0</v>
      </c>
      <c r="IZ80">
        <v>0</v>
      </c>
      <c r="JA80">
        <v>-1</v>
      </c>
      <c r="JB80">
        <v>-1</v>
      </c>
      <c r="JC80">
        <v>-1</v>
      </c>
      <c r="JD80">
        <v>-1</v>
      </c>
      <c r="JE80">
        <v>4.7</v>
      </c>
      <c r="JF80">
        <v>4.5999999999999996</v>
      </c>
      <c r="JG80">
        <v>0.158691</v>
      </c>
      <c r="JH80">
        <v>4.99878</v>
      </c>
      <c r="JI80">
        <v>1.3476600000000001</v>
      </c>
      <c r="JJ80">
        <v>2.2692899999999998</v>
      </c>
      <c r="JK80">
        <v>1.4489700000000001</v>
      </c>
      <c r="JL80">
        <v>2.3754900000000001</v>
      </c>
      <c r="JM80">
        <v>32.620399999999997</v>
      </c>
      <c r="JN80">
        <v>24.017499999999998</v>
      </c>
      <c r="JO80">
        <v>2</v>
      </c>
      <c r="JP80">
        <v>276.17099999999999</v>
      </c>
      <c r="JQ80">
        <v>500.68900000000002</v>
      </c>
      <c r="JR80">
        <v>22.000499999999999</v>
      </c>
      <c r="JS80">
        <v>25.447399999999998</v>
      </c>
      <c r="JT80">
        <v>30.0002</v>
      </c>
      <c r="JU80">
        <v>25.331800000000001</v>
      </c>
      <c r="JV80">
        <v>25.396000000000001</v>
      </c>
      <c r="JW80">
        <v>-1</v>
      </c>
      <c r="JX80">
        <v>31.292999999999999</v>
      </c>
      <c r="JY80">
        <v>53.4099</v>
      </c>
      <c r="JZ80">
        <v>22</v>
      </c>
      <c r="KA80">
        <v>400</v>
      </c>
      <c r="KB80">
        <v>14.457700000000001</v>
      </c>
      <c r="KC80">
        <v>102.758</v>
      </c>
      <c r="KD80">
        <v>102.587</v>
      </c>
    </row>
    <row r="81" spans="1:290" x14ac:dyDescent="0.35">
      <c r="A81">
        <v>63</v>
      </c>
      <c r="B81">
        <v>1716930359.0999999</v>
      </c>
      <c r="C81">
        <v>20100.5</v>
      </c>
      <c r="D81" t="s">
        <v>683</v>
      </c>
      <c r="E81" t="s">
        <v>684</v>
      </c>
      <c r="F81">
        <v>15</v>
      </c>
      <c r="G81">
        <v>1716930351.349999</v>
      </c>
      <c r="H81">
        <f t="shared" si="0"/>
        <v>2.1146453551436051E-3</v>
      </c>
      <c r="I81">
        <f t="shared" si="1"/>
        <v>2.1146453551436051</v>
      </c>
      <c r="J81">
        <f t="shared" si="2"/>
        <v>11.747267519517131</v>
      </c>
      <c r="K81">
        <f t="shared" si="3"/>
        <v>417.07543333333342</v>
      </c>
      <c r="L81">
        <f t="shared" si="4"/>
        <v>310.14939069303</v>
      </c>
      <c r="M81">
        <f t="shared" si="5"/>
        <v>31.205358165905348</v>
      </c>
      <c r="N81">
        <f t="shared" si="6"/>
        <v>41.963610666088385</v>
      </c>
      <c r="O81">
        <f t="shared" si="7"/>
        <v>0.19312732817759018</v>
      </c>
      <c r="P81">
        <f t="shared" si="8"/>
        <v>2.9390142824187437</v>
      </c>
      <c r="Q81">
        <f t="shared" si="9"/>
        <v>0.18634387956160631</v>
      </c>
      <c r="R81">
        <f t="shared" si="10"/>
        <v>0.11705454077036674</v>
      </c>
      <c r="S81">
        <f t="shared" si="11"/>
        <v>77.170728436323969</v>
      </c>
      <c r="T81">
        <f t="shared" si="12"/>
        <v>23.070982210946394</v>
      </c>
      <c r="U81">
        <f t="shared" si="13"/>
        <v>23.070982210946394</v>
      </c>
      <c r="V81">
        <f t="shared" si="14"/>
        <v>2.8318587842825886</v>
      </c>
      <c r="W81">
        <f t="shared" si="15"/>
        <v>60.245842293101084</v>
      </c>
      <c r="X81">
        <f t="shared" si="16"/>
        <v>1.7158875659341986</v>
      </c>
      <c r="Y81">
        <f t="shared" si="17"/>
        <v>2.8481427109712589</v>
      </c>
      <c r="Z81">
        <f t="shared" si="18"/>
        <v>1.1159712183483901</v>
      </c>
      <c r="AA81">
        <f t="shared" si="19"/>
        <v>-93.255860161832985</v>
      </c>
      <c r="AB81">
        <f t="shared" si="20"/>
        <v>15.023702124227439</v>
      </c>
      <c r="AC81">
        <f t="shared" si="21"/>
        <v>1.0609199833786387</v>
      </c>
      <c r="AD81">
        <f t="shared" si="22"/>
        <v>-5.0961790293690967E-4</v>
      </c>
      <c r="AE81">
        <f t="shared" si="23"/>
        <v>11.789708399162377</v>
      </c>
      <c r="AF81">
        <f t="shared" si="24"/>
        <v>2.1142951523652802</v>
      </c>
      <c r="AG81">
        <f t="shared" si="25"/>
        <v>11.747267519517131</v>
      </c>
      <c r="AH81">
        <v>438.73243364085158</v>
      </c>
      <c r="AI81">
        <v>424.43561818181809</v>
      </c>
      <c r="AJ81">
        <v>3.385888271557977E-4</v>
      </c>
      <c r="AK81">
        <v>67.058906735153158</v>
      </c>
      <c r="AL81">
        <f t="shared" si="26"/>
        <v>2.1146453551436051</v>
      </c>
      <c r="AM81">
        <v>14.561532667462309</v>
      </c>
      <c r="AN81">
        <v>17.05404424242424</v>
      </c>
      <c r="AO81">
        <v>4.9501445604837271E-6</v>
      </c>
      <c r="AP81">
        <v>78.111619602188682</v>
      </c>
      <c r="AQ81">
        <v>203</v>
      </c>
      <c r="AR81">
        <v>41</v>
      </c>
      <c r="AS81">
        <f t="shared" si="27"/>
        <v>1</v>
      </c>
      <c r="AT81">
        <f t="shared" si="28"/>
        <v>0</v>
      </c>
      <c r="AU81">
        <f t="shared" si="29"/>
        <v>53850.656592874475</v>
      </c>
      <c r="AV81" t="s">
        <v>477</v>
      </c>
      <c r="AW81">
        <v>10178.9</v>
      </c>
      <c r="AX81">
        <v>1410.533076923077</v>
      </c>
      <c r="AY81">
        <v>6595.86</v>
      </c>
      <c r="AZ81">
        <f t="shared" si="30"/>
        <v>0.78614872405977732</v>
      </c>
      <c r="BA81">
        <v>-1.985708394971808</v>
      </c>
      <c r="BB81" t="s">
        <v>685</v>
      </c>
      <c r="BC81">
        <v>10175.200000000001</v>
      </c>
      <c r="BD81">
        <v>2083.5715384615391</v>
      </c>
      <c r="BE81">
        <v>4064.48</v>
      </c>
      <c r="BF81">
        <f t="shared" si="31"/>
        <v>0.48737069970536473</v>
      </c>
      <c r="BG81">
        <v>0.5</v>
      </c>
      <c r="BH81">
        <f t="shared" si="32"/>
        <v>336.57453688482866</v>
      </c>
      <c r="BI81">
        <f t="shared" si="33"/>
        <v>11.747267519517131</v>
      </c>
      <c r="BJ81">
        <f t="shared" si="34"/>
        <v>82.018283772284022</v>
      </c>
      <c r="BK81">
        <f t="shared" si="35"/>
        <v>4.0802183200175306E-2</v>
      </c>
      <c r="BL81">
        <f t="shared" si="36"/>
        <v>0.62280537731763952</v>
      </c>
      <c r="BM81">
        <f t="shared" si="37"/>
        <v>1244.7479321387148</v>
      </c>
      <c r="BN81" t="s">
        <v>431</v>
      </c>
      <c r="BO81">
        <v>0</v>
      </c>
      <c r="BP81">
        <f t="shared" si="38"/>
        <v>1244.7479321387148</v>
      </c>
      <c r="BQ81">
        <f t="shared" si="39"/>
        <v>0.69374977066224597</v>
      </c>
      <c r="BR81">
        <f t="shared" si="40"/>
        <v>0.70251655613540032</v>
      </c>
      <c r="BS81">
        <f t="shared" si="41"/>
        <v>0.47305680910766895</v>
      </c>
      <c r="BT81">
        <f t="shared" si="42"/>
        <v>0.7464009337616454</v>
      </c>
      <c r="BU81">
        <f t="shared" si="43"/>
        <v>0.4881813697675022</v>
      </c>
      <c r="BV81">
        <f t="shared" si="44"/>
        <v>0.41969090784779528</v>
      </c>
      <c r="BW81">
        <f t="shared" si="45"/>
        <v>0.58030909215220472</v>
      </c>
      <c r="DF81">
        <f t="shared" si="46"/>
        <v>399.9854666666667</v>
      </c>
      <c r="DG81">
        <f t="shared" si="47"/>
        <v>336.57453688482866</v>
      </c>
      <c r="DH81">
        <f t="shared" si="48"/>
        <v>0.84146691551000186</v>
      </c>
      <c r="DI81">
        <f t="shared" si="49"/>
        <v>0.19293383102000364</v>
      </c>
      <c r="DJ81">
        <v>1716930351.349999</v>
      </c>
      <c r="DK81">
        <v>417.07543333333342</v>
      </c>
      <c r="DL81">
        <v>432.27056666666681</v>
      </c>
      <c r="DM81">
        <v>17.054169999999999</v>
      </c>
      <c r="DN81">
        <v>14.56204</v>
      </c>
      <c r="DO81">
        <v>417.13343333333341</v>
      </c>
      <c r="DP81">
        <v>17.061170000000001</v>
      </c>
      <c r="DQ81">
        <v>500.35213333333343</v>
      </c>
      <c r="DR81">
        <v>100.5139333333334</v>
      </c>
      <c r="DS81">
        <v>0.1000259466666667</v>
      </c>
      <c r="DT81">
        <v>23.16579999999999</v>
      </c>
      <c r="DU81">
        <v>22.42243666666667</v>
      </c>
      <c r="DV81">
        <v>999.9000000000002</v>
      </c>
      <c r="DW81">
        <v>0</v>
      </c>
      <c r="DX81">
        <v>0</v>
      </c>
      <c r="DY81">
        <v>10002.645333333339</v>
      </c>
      <c r="DZ81">
        <v>0</v>
      </c>
      <c r="EA81">
        <v>1.5289399999999999E-3</v>
      </c>
      <c r="EB81">
        <v>-15.158673333333329</v>
      </c>
      <c r="EC81">
        <v>424.34913333333321</v>
      </c>
      <c r="ED81">
        <v>438.65820000000002</v>
      </c>
      <c r="EE81">
        <v>2.493117666666667</v>
      </c>
      <c r="EF81">
        <v>432.27056666666681</v>
      </c>
      <c r="EG81">
        <v>14.56204</v>
      </c>
      <c r="EH81">
        <v>1.7142806666666659</v>
      </c>
      <c r="EI81">
        <v>1.4636880000000001</v>
      </c>
      <c r="EJ81">
        <v>15.02636</v>
      </c>
      <c r="EK81">
        <v>12.59402666666667</v>
      </c>
      <c r="EL81">
        <v>399.9854666666667</v>
      </c>
      <c r="EM81">
        <v>0.94997376666666655</v>
      </c>
      <c r="EN81">
        <v>5.0026233333333323E-2</v>
      </c>
      <c r="EO81">
        <v>0</v>
      </c>
      <c r="EP81">
        <v>2083.5526666666669</v>
      </c>
      <c r="EQ81">
        <v>8.9714700000000018</v>
      </c>
      <c r="ER81">
        <v>4602.3763333333354</v>
      </c>
      <c r="ES81">
        <v>3345.6166666666659</v>
      </c>
      <c r="ET81">
        <v>36.458066666666667</v>
      </c>
      <c r="EU81">
        <v>40.283066666666663</v>
      </c>
      <c r="EV81">
        <v>37.8748</v>
      </c>
      <c r="EW81">
        <v>41.724799999999988</v>
      </c>
      <c r="EX81">
        <v>40.007999999999988</v>
      </c>
      <c r="EY81">
        <v>371.45266666666652</v>
      </c>
      <c r="EZ81">
        <v>19.557999999999989</v>
      </c>
      <c r="FA81">
        <v>0</v>
      </c>
      <c r="FB81">
        <v>299.60000014305109</v>
      </c>
      <c r="FC81">
        <v>0</v>
      </c>
      <c r="FD81">
        <v>2083.5715384615391</v>
      </c>
      <c r="FE81">
        <v>0.42324785083108918</v>
      </c>
      <c r="FF81">
        <v>-66.943247878936191</v>
      </c>
      <c r="FG81">
        <v>4602.0303846153847</v>
      </c>
      <c r="FH81">
        <v>15</v>
      </c>
      <c r="FI81">
        <v>1716930385.0999999</v>
      </c>
      <c r="FJ81" t="s">
        <v>686</v>
      </c>
      <c r="FK81">
        <v>1716930385.0999999</v>
      </c>
      <c r="FL81">
        <v>1716930381.5999999</v>
      </c>
      <c r="FM81">
        <v>64</v>
      </c>
      <c r="FN81">
        <v>-3.5999999999999997E-2</v>
      </c>
      <c r="FO81">
        <v>-1E-3</v>
      </c>
      <c r="FP81">
        <v>-5.8000000000000003E-2</v>
      </c>
      <c r="FQ81">
        <v>-7.0000000000000001E-3</v>
      </c>
      <c r="FR81">
        <v>432</v>
      </c>
      <c r="FS81">
        <v>15</v>
      </c>
      <c r="FT81">
        <v>0.11</v>
      </c>
      <c r="FU81">
        <v>0.06</v>
      </c>
      <c r="FV81">
        <v>-15.151160975609759</v>
      </c>
      <c r="FW81">
        <v>-0.15330940766555159</v>
      </c>
      <c r="FX81">
        <v>2.2105113391986321E-2</v>
      </c>
      <c r="FY81">
        <v>1</v>
      </c>
      <c r="FZ81">
        <v>417.10668692480778</v>
      </c>
      <c r="GA81">
        <v>0.63369052096355816</v>
      </c>
      <c r="GB81">
        <v>4.6606239949537047E-2</v>
      </c>
      <c r="GC81">
        <v>1</v>
      </c>
      <c r="GD81">
        <v>2.493008536585366</v>
      </c>
      <c r="GE81">
        <v>-1.6467595818779161E-3</v>
      </c>
      <c r="GF81">
        <v>1.4118929707511759E-3</v>
      </c>
      <c r="GG81">
        <v>1</v>
      </c>
      <c r="GH81">
        <v>3</v>
      </c>
      <c r="GI81">
        <v>3</v>
      </c>
      <c r="GJ81" t="s">
        <v>433</v>
      </c>
      <c r="GK81">
        <v>2.9716800000000001</v>
      </c>
      <c r="GL81">
        <v>2.7391200000000002</v>
      </c>
      <c r="GM81">
        <v>0.10378800000000001</v>
      </c>
      <c r="GN81">
        <v>0.106225</v>
      </c>
      <c r="GO81">
        <v>8.5520600000000002E-2</v>
      </c>
      <c r="GP81">
        <v>7.6250200000000004E-2</v>
      </c>
      <c r="GQ81">
        <v>25892</v>
      </c>
      <c r="GR81">
        <v>29117.9</v>
      </c>
      <c r="GS81">
        <v>27569.4</v>
      </c>
      <c r="GT81">
        <v>31283.7</v>
      </c>
      <c r="GU81">
        <v>34227</v>
      </c>
      <c r="GV81">
        <v>38881.699999999997</v>
      </c>
      <c r="GW81">
        <v>41681.5</v>
      </c>
      <c r="GX81">
        <v>46427</v>
      </c>
      <c r="GY81">
        <v>1.52233</v>
      </c>
      <c r="GZ81">
        <v>1.9629700000000001</v>
      </c>
      <c r="HA81">
        <v>5.6274200000000003E-2</v>
      </c>
      <c r="HB81">
        <v>0</v>
      </c>
      <c r="HC81">
        <v>21.491199999999999</v>
      </c>
      <c r="HD81">
        <v>999.9</v>
      </c>
      <c r="HE81">
        <v>46.1</v>
      </c>
      <c r="HF81">
        <v>27.9</v>
      </c>
      <c r="HG81">
        <v>17.303999999999998</v>
      </c>
      <c r="HH81">
        <v>63.507800000000003</v>
      </c>
      <c r="HI81">
        <v>35.328499999999998</v>
      </c>
      <c r="HJ81">
        <v>1</v>
      </c>
      <c r="HK81">
        <v>-0.13097300000000001</v>
      </c>
      <c r="HL81">
        <v>0.26007599999999997</v>
      </c>
      <c r="HM81">
        <v>20.171399999999998</v>
      </c>
      <c r="HN81">
        <v>5.2403500000000003</v>
      </c>
      <c r="HO81">
        <v>11.9261</v>
      </c>
      <c r="HP81">
        <v>4.9970999999999997</v>
      </c>
      <c r="HQ81">
        <v>3.29698</v>
      </c>
      <c r="HR81">
        <v>9999</v>
      </c>
      <c r="HS81">
        <v>9999</v>
      </c>
      <c r="HT81">
        <v>9999</v>
      </c>
      <c r="HU81">
        <v>999.9</v>
      </c>
      <c r="HV81">
        <v>1.86615</v>
      </c>
      <c r="HW81">
        <v>1.86832</v>
      </c>
      <c r="HX81">
        <v>1.8653900000000001</v>
      </c>
      <c r="HY81">
        <v>1.8626400000000001</v>
      </c>
      <c r="HZ81">
        <v>1.86324</v>
      </c>
      <c r="IA81">
        <v>1.86446</v>
      </c>
      <c r="IB81">
        <v>1.8623499999999999</v>
      </c>
      <c r="IC81">
        <v>1.8702700000000001</v>
      </c>
      <c r="ID81">
        <v>5</v>
      </c>
      <c r="IE81">
        <v>0</v>
      </c>
      <c r="IF81">
        <v>0</v>
      </c>
      <c r="IG81">
        <v>0</v>
      </c>
      <c r="IH81" t="s">
        <v>434</v>
      </c>
      <c r="II81" t="s">
        <v>435</v>
      </c>
      <c r="IJ81" t="s">
        <v>436</v>
      </c>
      <c r="IK81" t="s">
        <v>436</v>
      </c>
      <c r="IL81" t="s">
        <v>436</v>
      </c>
      <c r="IM81" t="s">
        <v>436</v>
      </c>
      <c r="IN81">
        <v>0</v>
      </c>
      <c r="IO81">
        <v>100</v>
      </c>
      <c r="IP81">
        <v>100</v>
      </c>
      <c r="IQ81">
        <v>-5.8000000000000003E-2</v>
      </c>
      <c r="IR81">
        <v>-7.0000000000000001E-3</v>
      </c>
      <c r="IS81">
        <v>-2.164999999996553E-2</v>
      </c>
      <c r="IT81">
        <v>0</v>
      </c>
      <c r="IU81">
        <v>0</v>
      </c>
      <c r="IV81">
        <v>0</v>
      </c>
      <c r="IW81">
        <v>-6.0190476190520306E-3</v>
      </c>
      <c r="IX81">
        <v>0</v>
      </c>
      <c r="IY81">
        <v>0</v>
      </c>
      <c r="IZ81">
        <v>0</v>
      </c>
      <c r="JA81">
        <v>-1</v>
      </c>
      <c r="JB81">
        <v>-1</v>
      </c>
      <c r="JC81">
        <v>-1</v>
      </c>
      <c r="JD81">
        <v>-1</v>
      </c>
      <c r="JE81">
        <v>4.7</v>
      </c>
      <c r="JF81">
        <v>4.5999999999999996</v>
      </c>
      <c r="JG81">
        <v>0.158691</v>
      </c>
      <c r="JH81">
        <v>4.99878</v>
      </c>
      <c r="JI81">
        <v>1.3476600000000001</v>
      </c>
      <c r="JJ81">
        <v>2.2668499999999998</v>
      </c>
      <c r="JK81">
        <v>1.4489700000000001</v>
      </c>
      <c r="JL81">
        <v>2.2302200000000001</v>
      </c>
      <c r="JM81">
        <v>32.620399999999997</v>
      </c>
      <c r="JN81">
        <v>24.008700000000001</v>
      </c>
      <c r="JO81">
        <v>2</v>
      </c>
      <c r="JP81">
        <v>276.34300000000002</v>
      </c>
      <c r="JQ81">
        <v>500.72500000000002</v>
      </c>
      <c r="JR81">
        <v>21.9998</v>
      </c>
      <c r="JS81">
        <v>25.447399999999998</v>
      </c>
      <c r="JT81">
        <v>30.0001</v>
      </c>
      <c r="JU81">
        <v>25.334</v>
      </c>
      <c r="JV81">
        <v>25.398199999999999</v>
      </c>
      <c r="JW81">
        <v>-1</v>
      </c>
      <c r="JX81">
        <v>30.960999999999999</v>
      </c>
      <c r="JY81">
        <v>53.994700000000002</v>
      </c>
      <c r="JZ81">
        <v>22</v>
      </c>
      <c r="KA81">
        <v>400</v>
      </c>
      <c r="KB81">
        <v>14.5495</v>
      </c>
      <c r="KC81">
        <v>102.75700000000001</v>
      </c>
      <c r="KD81">
        <v>102.587</v>
      </c>
    </row>
    <row r="82" spans="1:290" x14ac:dyDescent="0.35">
      <c r="A82">
        <v>64</v>
      </c>
      <c r="B82">
        <v>1716930659.0999999</v>
      </c>
      <c r="C82">
        <v>20400.5</v>
      </c>
      <c r="D82" t="s">
        <v>687</v>
      </c>
      <c r="E82" t="s">
        <v>688</v>
      </c>
      <c r="F82">
        <v>15</v>
      </c>
      <c r="G82">
        <v>1716930651.099999</v>
      </c>
      <c r="H82">
        <f t="shared" si="0"/>
        <v>2.1186709939182398E-3</v>
      </c>
      <c r="I82">
        <f t="shared" si="1"/>
        <v>2.11867099391824</v>
      </c>
      <c r="J82">
        <f t="shared" si="2"/>
        <v>11.750040365633582</v>
      </c>
      <c r="K82">
        <f t="shared" si="3"/>
        <v>415.63712903225797</v>
      </c>
      <c r="L82">
        <f t="shared" si="4"/>
        <v>308.20392871837265</v>
      </c>
      <c r="M82">
        <f t="shared" si="5"/>
        <v>31.007530378194133</v>
      </c>
      <c r="N82">
        <f t="shared" si="6"/>
        <v>41.816082482678816</v>
      </c>
      <c r="O82">
        <f t="shared" si="7"/>
        <v>0.19219813725615739</v>
      </c>
      <c r="P82">
        <f t="shared" si="8"/>
        <v>2.938816855727294</v>
      </c>
      <c r="Q82">
        <f t="shared" si="9"/>
        <v>0.18547814959670614</v>
      </c>
      <c r="R82">
        <f t="shared" si="10"/>
        <v>0.11650803341699864</v>
      </c>
      <c r="S82">
        <f t="shared" si="11"/>
        <v>77.174181064113313</v>
      </c>
      <c r="T82">
        <f t="shared" si="12"/>
        <v>23.05756216064054</v>
      </c>
      <c r="U82">
        <f t="shared" si="13"/>
        <v>23.05756216064054</v>
      </c>
      <c r="V82">
        <f t="shared" si="14"/>
        <v>2.8295606282809231</v>
      </c>
      <c r="W82">
        <f t="shared" si="15"/>
        <v>59.952528257442317</v>
      </c>
      <c r="X82">
        <f t="shared" si="16"/>
        <v>1.7062553816843413</v>
      </c>
      <c r="Y82">
        <f t="shared" si="17"/>
        <v>2.8460107209449204</v>
      </c>
      <c r="Z82">
        <f t="shared" si="18"/>
        <v>1.1233052465965818</v>
      </c>
      <c r="AA82">
        <f t="shared" si="19"/>
        <v>-93.43339083179437</v>
      </c>
      <c r="AB82">
        <f t="shared" si="20"/>
        <v>15.18635148449205</v>
      </c>
      <c r="AC82">
        <f t="shared" si="21"/>
        <v>1.0723375459351265</v>
      </c>
      <c r="AD82">
        <f t="shared" si="22"/>
        <v>-5.2073725387913328E-4</v>
      </c>
      <c r="AE82">
        <f t="shared" si="23"/>
        <v>11.529247022416827</v>
      </c>
      <c r="AF82">
        <f t="shared" si="24"/>
        <v>2.117617010510469</v>
      </c>
      <c r="AG82">
        <f t="shared" si="25"/>
        <v>11.750040365633582</v>
      </c>
      <c r="AH82">
        <v>436.76609914828367</v>
      </c>
      <c r="AI82">
        <v>422.64867878787891</v>
      </c>
      <c r="AJ82">
        <v>-3.2935249112873308E-2</v>
      </c>
      <c r="AK82">
        <v>67.059815902367461</v>
      </c>
      <c r="AL82">
        <f t="shared" si="26"/>
        <v>2.11867099391824</v>
      </c>
      <c r="AM82">
        <v>14.463675666716471</v>
      </c>
      <c r="AN82">
        <v>16.961342424242421</v>
      </c>
      <c r="AO82">
        <v>-5.5236077446071626E-6</v>
      </c>
      <c r="AP82">
        <v>78.116015014081128</v>
      </c>
      <c r="AQ82">
        <v>202</v>
      </c>
      <c r="AR82">
        <v>40</v>
      </c>
      <c r="AS82">
        <f t="shared" si="27"/>
        <v>1</v>
      </c>
      <c r="AT82">
        <f t="shared" si="28"/>
        <v>0</v>
      </c>
      <c r="AU82">
        <f t="shared" si="29"/>
        <v>53846.959299313952</v>
      </c>
      <c r="AV82" t="s">
        <v>477</v>
      </c>
      <c r="AW82">
        <v>10178.9</v>
      </c>
      <c r="AX82">
        <v>1410.533076923077</v>
      </c>
      <c r="AY82">
        <v>6595.86</v>
      </c>
      <c r="AZ82">
        <f t="shared" si="30"/>
        <v>0.78614872405977732</v>
      </c>
      <c r="BA82">
        <v>-1.985708394971808</v>
      </c>
      <c r="BB82" t="s">
        <v>689</v>
      </c>
      <c r="BC82">
        <v>10180.5</v>
      </c>
      <c r="BD82">
        <v>2086.7634615384609</v>
      </c>
      <c r="BE82">
        <v>4052.66</v>
      </c>
      <c r="BF82">
        <f t="shared" si="31"/>
        <v>0.48508795173084818</v>
      </c>
      <c r="BG82">
        <v>0.5</v>
      </c>
      <c r="BH82">
        <f t="shared" si="32"/>
        <v>336.59285827399214</v>
      </c>
      <c r="BI82">
        <f t="shared" si="33"/>
        <v>11.750040365633582</v>
      </c>
      <c r="BJ82">
        <f t="shared" si="34"/>
        <v>81.638570093681253</v>
      </c>
      <c r="BK82">
        <f t="shared" si="35"/>
        <v>4.0808200242395704E-2</v>
      </c>
      <c r="BL82">
        <f t="shared" si="36"/>
        <v>0.62753845622381343</v>
      </c>
      <c r="BM82">
        <f t="shared" si="37"/>
        <v>1243.6371026518643</v>
      </c>
      <c r="BN82" t="s">
        <v>431</v>
      </c>
      <c r="BO82">
        <v>0</v>
      </c>
      <c r="BP82">
        <f t="shared" si="38"/>
        <v>1243.6371026518643</v>
      </c>
      <c r="BQ82">
        <f t="shared" si="39"/>
        <v>0.69313065920855332</v>
      </c>
      <c r="BR82">
        <f t="shared" si="40"/>
        <v>0.69985066348780856</v>
      </c>
      <c r="BS82">
        <f t="shared" si="41"/>
        <v>0.4751670565252577</v>
      </c>
      <c r="BT82">
        <f t="shared" si="42"/>
        <v>0.74405832713446207</v>
      </c>
      <c r="BU82">
        <f t="shared" si="43"/>
        <v>0.49046087888531614</v>
      </c>
      <c r="BV82">
        <f t="shared" si="44"/>
        <v>0.41708620429231225</v>
      </c>
      <c r="BW82">
        <f t="shared" si="45"/>
        <v>0.58291379570768775</v>
      </c>
      <c r="DF82">
        <f t="shared" si="46"/>
        <v>400.00774193548392</v>
      </c>
      <c r="DG82">
        <f t="shared" si="47"/>
        <v>336.59285827399214</v>
      </c>
      <c r="DH82">
        <f t="shared" si="48"/>
        <v>0.84146585924899475</v>
      </c>
      <c r="DI82">
        <f t="shared" si="49"/>
        <v>0.19293171849798976</v>
      </c>
      <c r="DJ82">
        <v>1716930651.099999</v>
      </c>
      <c r="DK82">
        <v>415.63712903225797</v>
      </c>
      <c r="DL82">
        <v>430.51858064516131</v>
      </c>
      <c r="DM82">
        <v>16.95957741935484</v>
      </c>
      <c r="DN82">
        <v>14.46318387096774</v>
      </c>
      <c r="DO82">
        <v>415.67512903225798</v>
      </c>
      <c r="DP82">
        <v>16.966577419354842</v>
      </c>
      <c r="DQ82">
        <v>500.33051612903222</v>
      </c>
      <c r="DR82">
        <v>100.5072258064516</v>
      </c>
      <c r="DS82">
        <v>9.9961477419354836E-2</v>
      </c>
      <c r="DT82">
        <v>23.153412903225799</v>
      </c>
      <c r="DU82">
        <v>22.390551612903231</v>
      </c>
      <c r="DV82">
        <v>999.90000000000032</v>
      </c>
      <c r="DW82">
        <v>0</v>
      </c>
      <c r="DX82">
        <v>0</v>
      </c>
      <c r="DY82">
        <v>10002.18903225806</v>
      </c>
      <c r="DZ82">
        <v>0</v>
      </c>
      <c r="EA82">
        <v>1.5289399999999999E-3</v>
      </c>
      <c r="EB82">
        <v>-14.901570967741939</v>
      </c>
      <c r="EC82">
        <v>422.78761290322581</v>
      </c>
      <c r="ED82">
        <v>436.83677419354842</v>
      </c>
      <c r="EE82">
        <v>2.4967793548387101</v>
      </c>
      <c r="EF82">
        <v>430.51858064516131</v>
      </c>
      <c r="EG82">
        <v>14.46318387096774</v>
      </c>
      <c r="EH82">
        <v>1.704599032258064</v>
      </c>
      <c r="EI82">
        <v>1.453653870967742</v>
      </c>
      <c r="EJ82">
        <v>14.938370967741941</v>
      </c>
      <c r="EK82">
        <v>12.489203225806451</v>
      </c>
      <c r="EL82">
        <v>400.00774193548392</v>
      </c>
      <c r="EM82">
        <v>0.95001632258064506</v>
      </c>
      <c r="EN82">
        <v>4.9983251612903228E-2</v>
      </c>
      <c r="EO82">
        <v>0</v>
      </c>
      <c r="EP82">
        <v>2086.7525806451608</v>
      </c>
      <c r="EQ82">
        <v>8.9714700000000018</v>
      </c>
      <c r="ER82">
        <v>4618.5258064516129</v>
      </c>
      <c r="ES82">
        <v>3345.853548387096</v>
      </c>
      <c r="ET82">
        <v>36.519903225806438</v>
      </c>
      <c r="EU82">
        <v>39.908999999999978</v>
      </c>
      <c r="EV82">
        <v>37.882838709677422</v>
      </c>
      <c r="EW82">
        <v>41.237709677419353</v>
      </c>
      <c r="EX82">
        <v>39.608612903225797</v>
      </c>
      <c r="EY82">
        <v>371.49096774193549</v>
      </c>
      <c r="EZ82">
        <v>19.545161290322572</v>
      </c>
      <c r="FA82">
        <v>0</v>
      </c>
      <c r="FB82">
        <v>299.40000009536737</v>
      </c>
      <c r="FC82">
        <v>0</v>
      </c>
      <c r="FD82">
        <v>2086.7634615384609</v>
      </c>
      <c r="FE82">
        <v>2.8044444456311228</v>
      </c>
      <c r="FF82">
        <v>-11.085470065939649</v>
      </c>
      <c r="FG82">
        <v>4618.4357692307694</v>
      </c>
      <c r="FH82">
        <v>15</v>
      </c>
      <c r="FI82">
        <v>1716930681.0999999</v>
      </c>
      <c r="FJ82" t="s">
        <v>690</v>
      </c>
      <c r="FK82">
        <v>1716930680.5999999</v>
      </c>
      <c r="FL82">
        <v>1716930681.0999999</v>
      </c>
      <c r="FM82">
        <v>65</v>
      </c>
      <c r="FN82">
        <v>0.02</v>
      </c>
      <c r="FO82">
        <v>0</v>
      </c>
      <c r="FP82">
        <v>-3.7999999999999999E-2</v>
      </c>
      <c r="FQ82">
        <v>-7.0000000000000001E-3</v>
      </c>
      <c r="FR82">
        <v>430</v>
      </c>
      <c r="FS82">
        <v>14</v>
      </c>
      <c r="FT82">
        <v>0.14000000000000001</v>
      </c>
      <c r="FU82">
        <v>0.02</v>
      </c>
      <c r="FV82">
        <v>-14.9020125</v>
      </c>
      <c r="FW82">
        <v>-7.2934333958696819E-3</v>
      </c>
      <c r="FX82">
        <v>2.308587433367006E-2</v>
      </c>
      <c r="FY82">
        <v>1</v>
      </c>
      <c r="FZ82">
        <v>415.63250319568692</v>
      </c>
      <c r="GA82">
        <v>-0.82258073400896548</v>
      </c>
      <c r="GB82">
        <v>6.4081563442040537E-2</v>
      </c>
      <c r="GC82">
        <v>1</v>
      </c>
      <c r="GD82">
        <v>2.4968567500000001</v>
      </c>
      <c r="GE82">
        <v>-4.2585365854425571E-4</v>
      </c>
      <c r="GF82">
        <v>1.2613551987842391E-3</v>
      </c>
      <c r="GG82">
        <v>1</v>
      </c>
      <c r="GH82">
        <v>3</v>
      </c>
      <c r="GI82">
        <v>3</v>
      </c>
      <c r="GJ82" t="s">
        <v>433</v>
      </c>
      <c r="GK82">
        <v>2.9719600000000002</v>
      </c>
      <c r="GL82">
        <v>2.7392799999999999</v>
      </c>
      <c r="GM82">
        <v>0.103461</v>
      </c>
      <c r="GN82">
        <v>0.10585</v>
      </c>
      <c r="GO82">
        <v>8.5182900000000006E-2</v>
      </c>
      <c r="GP82">
        <v>7.5871499999999995E-2</v>
      </c>
      <c r="GQ82">
        <v>25901.3</v>
      </c>
      <c r="GR82">
        <v>29129.7</v>
      </c>
      <c r="GS82">
        <v>27569.200000000001</v>
      </c>
      <c r="GT82">
        <v>31283.200000000001</v>
      </c>
      <c r="GU82">
        <v>34239.9</v>
      </c>
      <c r="GV82">
        <v>38897.300000000003</v>
      </c>
      <c r="GW82">
        <v>41681.699999999997</v>
      </c>
      <c r="GX82">
        <v>46426.5</v>
      </c>
      <c r="GY82">
        <v>1.5240800000000001</v>
      </c>
      <c r="GZ82">
        <v>1.9624999999999999</v>
      </c>
      <c r="HA82">
        <v>5.78947E-2</v>
      </c>
      <c r="HB82">
        <v>0</v>
      </c>
      <c r="HC82">
        <v>21.436199999999999</v>
      </c>
      <c r="HD82">
        <v>999.9</v>
      </c>
      <c r="HE82">
        <v>46.2</v>
      </c>
      <c r="HF82">
        <v>27.9</v>
      </c>
      <c r="HG82">
        <v>17.339700000000001</v>
      </c>
      <c r="HH82">
        <v>63.837899999999998</v>
      </c>
      <c r="HI82">
        <v>35.148200000000003</v>
      </c>
      <c r="HJ82">
        <v>1</v>
      </c>
      <c r="HK82">
        <v>-0.132213</v>
      </c>
      <c r="HL82">
        <v>0.214529</v>
      </c>
      <c r="HM82">
        <v>20.169899999999998</v>
      </c>
      <c r="HN82">
        <v>5.2401999999999997</v>
      </c>
      <c r="HO82">
        <v>11.9261</v>
      </c>
      <c r="HP82">
        <v>4.9961500000000001</v>
      </c>
      <c r="HQ82">
        <v>3.2970000000000002</v>
      </c>
      <c r="HR82">
        <v>9999</v>
      </c>
      <c r="HS82">
        <v>9999</v>
      </c>
      <c r="HT82">
        <v>9999</v>
      </c>
      <c r="HU82">
        <v>999.9</v>
      </c>
      <c r="HV82">
        <v>1.86615</v>
      </c>
      <c r="HW82">
        <v>1.86829</v>
      </c>
      <c r="HX82">
        <v>1.8653900000000001</v>
      </c>
      <c r="HY82">
        <v>1.86263</v>
      </c>
      <c r="HZ82">
        <v>1.86324</v>
      </c>
      <c r="IA82">
        <v>1.86442</v>
      </c>
      <c r="IB82">
        <v>1.8623400000000001</v>
      </c>
      <c r="IC82">
        <v>1.8702700000000001</v>
      </c>
      <c r="ID82">
        <v>5</v>
      </c>
      <c r="IE82">
        <v>0</v>
      </c>
      <c r="IF82">
        <v>0</v>
      </c>
      <c r="IG82">
        <v>0</v>
      </c>
      <c r="IH82" t="s">
        <v>434</v>
      </c>
      <c r="II82" t="s">
        <v>435</v>
      </c>
      <c r="IJ82" t="s">
        <v>436</v>
      </c>
      <c r="IK82" t="s">
        <v>436</v>
      </c>
      <c r="IL82" t="s">
        <v>436</v>
      </c>
      <c r="IM82" t="s">
        <v>436</v>
      </c>
      <c r="IN82">
        <v>0</v>
      </c>
      <c r="IO82">
        <v>100</v>
      </c>
      <c r="IP82">
        <v>100</v>
      </c>
      <c r="IQ82">
        <v>-3.7999999999999999E-2</v>
      </c>
      <c r="IR82">
        <v>-7.0000000000000001E-3</v>
      </c>
      <c r="IS82">
        <v>-5.7949999999891588E-2</v>
      </c>
      <c r="IT82">
        <v>0</v>
      </c>
      <c r="IU82">
        <v>0</v>
      </c>
      <c r="IV82">
        <v>0</v>
      </c>
      <c r="IW82">
        <v>-6.6285714285694297E-3</v>
      </c>
      <c r="IX82">
        <v>0</v>
      </c>
      <c r="IY82">
        <v>0</v>
      </c>
      <c r="IZ82">
        <v>0</v>
      </c>
      <c r="JA82">
        <v>-1</v>
      </c>
      <c r="JB82">
        <v>-1</v>
      </c>
      <c r="JC82">
        <v>-1</v>
      </c>
      <c r="JD82">
        <v>-1</v>
      </c>
      <c r="JE82">
        <v>4.5999999999999996</v>
      </c>
      <c r="JF82">
        <v>4.5999999999999996</v>
      </c>
      <c r="JG82">
        <v>0.158691</v>
      </c>
      <c r="JH82">
        <v>4.99878</v>
      </c>
      <c r="JI82">
        <v>1.3476600000000001</v>
      </c>
      <c r="JJ82">
        <v>2.2692899999999998</v>
      </c>
      <c r="JK82">
        <v>1.4489700000000001</v>
      </c>
      <c r="JL82">
        <v>2.2814899999999998</v>
      </c>
      <c r="JM82">
        <v>32.598199999999999</v>
      </c>
      <c r="JN82">
        <v>23.9999</v>
      </c>
      <c r="JO82">
        <v>2</v>
      </c>
      <c r="JP82">
        <v>276.97199999999998</v>
      </c>
      <c r="JQ82">
        <v>500.31200000000001</v>
      </c>
      <c r="JR82">
        <v>22.000900000000001</v>
      </c>
      <c r="JS82">
        <v>25.432400000000001</v>
      </c>
      <c r="JT82">
        <v>30</v>
      </c>
      <c r="JU82">
        <v>25.3233</v>
      </c>
      <c r="JV82">
        <v>25.387499999999999</v>
      </c>
      <c r="JW82">
        <v>-1</v>
      </c>
      <c r="JX82">
        <v>31.944299999999998</v>
      </c>
      <c r="JY82">
        <v>54.364800000000002</v>
      </c>
      <c r="JZ82">
        <v>22</v>
      </c>
      <c r="KA82">
        <v>400</v>
      </c>
      <c r="KB82">
        <v>14.4297</v>
      </c>
      <c r="KC82">
        <v>102.75700000000001</v>
      </c>
      <c r="KD82">
        <v>102.586</v>
      </c>
    </row>
    <row r="83" spans="1:290" x14ac:dyDescent="0.35">
      <c r="A83">
        <v>65</v>
      </c>
      <c r="B83">
        <v>1716930959.0999999</v>
      </c>
      <c r="C83">
        <v>20700.5</v>
      </c>
      <c r="D83" t="s">
        <v>691</v>
      </c>
      <c r="E83" t="s">
        <v>692</v>
      </c>
      <c r="F83">
        <v>15</v>
      </c>
      <c r="G83">
        <v>1716930951.099999</v>
      </c>
      <c r="H83">
        <f t="shared" ref="H83:H146" si="50">(I83)/1000</f>
        <v>2.1144988956009951E-3</v>
      </c>
      <c r="I83">
        <f t="shared" ref="I83:I146" si="51">IF($F$7, AL83, AF83)</f>
        <v>2.1144988956009949</v>
      </c>
      <c r="J83">
        <f t="shared" ref="J83:J146" si="52">IF($F$7, AG83, AE83)</f>
        <v>11.480034228022589</v>
      </c>
      <c r="K83">
        <f t="shared" ref="K83:K146" si="53">DK83 - IF(AS83&gt;1, J83*$B$7*100/(AU83*DY83), 0)</f>
        <v>413.71441935483881</v>
      </c>
      <c r="L83">
        <f t="shared" ref="L83:L146" si="54">((R83-H83/2)*K83-J83)/(R83+H83/2)</f>
        <v>308.33425627787187</v>
      </c>
      <c r="M83">
        <f t="shared" ref="M83:M146" si="55">L83*(DR83+DS83)/1000</f>
        <v>31.021487412571986</v>
      </c>
      <c r="N83">
        <f t="shared" ref="N83:N146" si="56">(DK83 - IF(AS83&gt;1, J83*$B$7*100/(AU83*DY83), 0))*(DR83+DS83)/1000</f>
        <v>41.62377806262819</v>
      </c>
      <c r="O83">
        <f t="shared" ref="O83:O146" si="57">2/((1/Q83-1/P83)+SIGN(Q83)*SQRT((1/Q83-1/P83)*(1/Q83-1/P83) + 4*$C$7/(($C$7+1)*($C$7+1))*(2*1/Q83*1/P83-1/P83*1/P83)))</f>
        <v>0.19164768797666901</v>
      </c>
      <c r="P83">
        <f t="shared" ref="P83:P146" si="58">IF(LEFT($D$7,1)&lt;&gt;"0",IF(LEFT($D$7,1)="1",3,$E$7),$D$5+$E$5*(DY83*DR83/($K$5*1000))+$F$5*(DY83*DR83/($K$5*1000))*MAX(MIN($B$7,$J$5),$I$5)*MAX(MIN($B$7,$J$5),$I$5)+$G$5*MAX(MIN($B$7,$J$5),$I$5)*(DY83*DR83/($K$5*1000))+$H$5*(DY83*DR83/($K$5*1000))*(DY83*DR83/($K$5*1000)))</f>
        <v>2.9379674850457764</v>
      </c>
      <c r="Q83">
        <f t="shared" ref="Q83:Q146" si="59">H83*(1000-(1000*0.61365*EXP(17.502*U83/(240.97+U83))/(DR83+DS83)+DM83)/2)/(1000*0.61365*EXP(17.502*U83/(240.97+U83))/(DR83+DS83)-DM83)</f>
        <v>0.18496355752617141</v>
      </c>
      <c r="R83">
        <f t="shared" ref="R83:R146" si="60">1/(($C$7+1)/(O83/1.6)+1/(P83/1.37)) + $C$7/(($C$7+1)/(O83/1.6) + $C$7/(P83/1.37))</f>
        <v>0.11618334451312318</v>
      </c>
      <c r="S83">
        <f t="shared" ref="S83:S146" si="61">(DF83*DI83)</f>
        <v>77.172284402663536</v>
      </c>
      <c r="T83">
        <f t="shared" ref="T83:T146" si="62">(DT83+(S83+2*0.95*0.0000000567*(((DT83+$B$9)+273)^4-(DT83+273)^4)-44100*H83)/(1.84*29.3*P83+8*0.95*0.0000000567*(DT83+273)^3))</f>
        <v>23.067117027426406</v>
      </c>
      <c r="U83">
        <f t="shared" ref="U83:U146" si="63">($C$9*DU83+$D$9*DV83+$E$9*T83)</f>
        <v>23.067117027426406</v>
      </c>
      <c r="V83">
        <f t="shared" ref="V83:V146" si="64">0.61365*EXP(17.502*U83/(240.97+U83))</f>
        <v>2.831196712201419</v>
      </c>
      <c r="W83">
        <f t="shared" ref="W83:W146" si="65">(X83/Y83*100)</f>
        <v>59.946680951737555</v>
      </c>
      <c r="X83">
        <f t="shared" ref="X83:X146" si="66">DM83*(DR83+DS83)/1000</f>
        <v>1.706966542563761</v>
      </c>
      <c r="Y83">
        <f t="shared" ref="Y83:Y146" si="67">0.61365*EXP(17.502*DT83/(240.97+DT83))</f>
        <v>2.8474746482428643</v>
      </c>
      <c r="Z83">
        <f t="shared" ref="Z83:Z146" si="68">(V83-DM83*(DR83+DS83)/1000)</f>
        <v>1.124230169637658</v>
      </c>
      <c r="AA83">
        <f t="shared" ref="AA83:AA146" si="69">(-H83*44100)</f>
        <v>-93.249401296003882</v>
      </c>
      <c r="AB83">
        <f t="shared" ref="AB83:AB146" si="70">2*29.3*P83*0.92*(DT83-U83)</f>
        <v>15.015902092296363</v>
      </c>
      <c r="AC83">
        <f t="shared" ref="AC83:AC146" si="71">2*0.95*0.0000000567*(((DT83+$B$9)+273)^4-(U83+273)^4)</f>
        <v>1.0607053626651974</v>
      </c>
      <c r="AD83">
        <f t="shared" ref="AD83:AD146" si="72">S83+AC83+AA83+AB83</f>
        <v>-5.0943837877959197E-4</v>
      </c>
      <c r="AE83">
        <f t="shared" ref="AE83:AE146" si="73">DQ83*AS83*(DL83-DK83*(1000-AS83*DN83)/(1000-AS83*DM83))/(100*$B$7)</f>
        <v>11.470560318210227</v>
      </c>
      <c r="AF83">
        <f t="shared" ref="AF83:AF146" si="74">1000*DQ83*AS83*(DM83-DN83)/(100*$B$7*(1000-AS83*DM83))</f>
        <v>2.1129495117625696</v>
      </c>
      <c r="AG83">
        <f t="shared" ref="AG83:AG146" si="75">(AH83 - AI83 - DR83*1000/(8.314*(DT83+273.15)) * AK83/DQ83 * AJ83) * DQ83/(100*$B$7) * (1000 - DN83)/1000</f>
        <v>11.480034228022589</v>
      </c>
      <c r="AH83">
        <v>434.75766801761262</v>
      </c>
      <c r="AI83">
        <v>420.79143030303021</v>
      </c>
      <c r="AJ83">
        <v>-4.7598380434975903E-4</v>
      </c>
      <c r="AK83">
        <v>67.054643670242413</v>
      </c>
      <c r="AL83">
        <f t="shared" ref="AL83:AL146" si="76">(AN83 - AM83 + DR83*1000/(8.314*(DT83+273.15)) * AP83/DQ83 * AO83) * DQ83/(100*$B$7) * 1000/(1000 - AN83)</f>
        <v>2.1144988956009949</v>
      </c>
      <c r="AM83">
        <v>14.47598093629496</v>
      </c>
      <c r="AN83">
        <v>16.968633333333329</v>
      </c>
      <c r="AO83">
        <v>-2.0078563657004999E-6</v>
      </c>
      <c r="AP83">
        <v>78.08774622504599</v>
      </c>
      <c r="AQ83">
        <v>201</v>
      </c>
      <c r="AR83">
        <v>40</v>
      </c>
      <c r="AS83">
        <f t="shared" ref="AS83:AS146" si="77">IF(AQ83*$H$15&gt;=AU83,1,(AU83/(AU83-AQ83*$H$15)))</f>
        <v>1</v>
      </c>
      <c r="AT83">
        <f t="shared" ref="AT83:AT146" si="78">(AS83-1)*100</f>
        <v>0</v>
      </c>
      <c r="AU83">
        <f t="shared" ref="AU83:AU146" si="79">MAX(0,($B$15+$C$15*DY83)/(1+$D$15*DY83)*DR83/(DT83+273)*$E$15)</f>
        <v>53820.511833776807</v>
      </c>
      <c r="AV83" t="s">
        <v>477</v>
      </c>
      <c r="AW83">
        <v>10178.9</v>
      </c>
      <c r="AX83">
        <v>1410.533076923077</v>
      </c>
      <c r="AY83">
        <v>6595.86</v>
      </c>
      <c r="AZ83">
        <f t="shared" ref="AZ83:AZ146" si="80">1-AX83/AY83</f>
        <v>0.78614872405977732</v>
      </c>
      <c r="BA83">
        <v>-1.985708394971808</v>
      </c>
      <c r="BB83" t="s">
        <v>693</v>
      </c>
      <c r="BC83">
        <v>10178.4</v>
      </c>
      <c r="BD83">
        <v>2094.3748000000001</v>
      </c>
      <c r="BE83">
        <v>4052.27</v>
      </c>
      <c r="BF83">
        <f t="shared" ref="BF83:BF146" si="81">1-BD83/BE83</f>
        <v>0.48316010532368281</v>
      </c>
      <c r="BG83">
        <v>0.5</v>
      </c>
      <c r="BH83">
        <f t="shared" ref="BH83:BH146" si="82">DG83</f>
        <v>336.58328236262207</v>
      </c>
      <c r="BI83">
        <f t="shared" ref="BI83:BI146" si="83">J83</f>
        <v>11.480034228022589</v>
      </c>
      <c r="BJ83">
        <f t="shared" ref="BJ83:BJ146" si="84">BF83*BG83*BH83</f>
        <v>81.311807078257672</v>
      </c>
      <c r="BK83">
        <f t="shared" ref="BK83:BK146" si="85">(BI83-BA83)/BH83</f>
        <v>4.0007164136235729E-2</v>
      </c>
      <c r="BL83">
        <f t="shared" ref="BL83:BL146" si="86">(AY83-BE83)/BE83</f>
        <v>0.6276950943545222</v>
      </c>
      <c r="BM83">
        <f t="shared" ref="BM83:BM146" si="87">AX83/(AZ83+AX83/BE83)</f>
        <v>1243.6003743730066</v>
      </c>
      <c r="BN83" t="s">
        <v>431</v>
      </c>
      <c r="BO83">
        <v>0</v>
      </c>
      <c r="BP83">
        <f t="shared" ref="BP83:BP146" si="88">IF(BO83&lt;&gt;0, BO83, BM83)</f>
        <v>1243.6003743730066</v>
      </c>
      <c r="BQ83">
        <f t="shared" ref="BQ83:BQ146" si="89">1-BP83/BE83</f>
        <v>0.69311018901183619</v>
      </c>
      <c r="BR83">
        <f t="shared" ref="BR83:BR146" si="90">(BE83-BD83)/(BE83-BP83)</f>
        <v>0.69708988986660514</v>
      </c>
      <c r="BS83">
        <f t="shared" ref="BS83:BS146" si="91">(AY83-BE83)/(AY83-BP83)</f>
        <v>0.47523666225403433</v>
      </c>
      <c r="BT83">
        <f t="shared" ref="BT83:BT146" si="92">(BE83-BD83)/(BE83-AX83)</f>
        <v>0.74113935528431474</v>
      </c>
      <c r="BU83">
        <f t="shared" ref="BU83:BU146" si="93">(AY83-BE83)/(AY83-AX83)</f>
        <v>0.49053609111509172</v>
      </c>
      <c r="BV83">
        <f t="shared" ref="BV83:BV146" si="94">(BR83*BP83/BD83)</f>
        <v>0.41391886877637568</v>
      </c>
      <c r="BW83">
        <f t="shared" ref="BW83:BW146" si="95">(1-BV83)</f>
        <v>0.58608113122362426</v>
      </c>
      <c r="DF83">
        <f t="shared" ref="DF83:DF146" si="96">$B$13*DZ83+$C$13*EA83+$F$13*EL83*(1-EO83)</f>
        <v>399.99616129032262</v>
      </c>
      <c r="DG83">
        <f t="shared" ref="DG83:DG146" si="97">DF83*DH83</f>
        <v>336.58328236262207</v>
      </c>
      <c r="DH83">
        <f t="shared" ref="DH83:DH146" si="98">($B$13*$D$11+$C$13*$D$11+$F$13*((EY83+EQ83)/MAX(EY83+EQ83+EZ83, 0.1)*$I$11+EZ83/MAX(EY83+EQ83+EZ83, 0.1)*$J$11))/($B$13+$C$13+$F$13)</f>
        <v>0.84146628126844791</v>
      </c>
      <c r="DI83">
        <f t="shared" ref="DI83:DI146" si="99">($B$13*$K$11+$C$13*$K$11+$F$13*((EY83+EQ83)/MAX(EY83+EQ83+EZ83, 0.1)*$P$11+EZ83/MAX(EY83+EQ83+EZ83, 0.1)*$Q$11))/($B$13+$C$13+$F$13)</f>
        <v>0.19293256253689609</v>
      </c>
      <c r="DJ83">
        <v>1716930951.099999</v>
      </c>
      <c r="DK83">
        <v>413.71441935483881</v>
      </c>
      <c r="DL83">
        <v>428.51796774193548</v>
      </c>
      <c r="DM83">
        <v>16.96618387096774</v>
      </c>
      <c r="DN83">
        <v>14.47536451612903</v>
      </c>
      <c r="DO83">
        <v>413.76741935483881</v>
      </c>
      <c r="DP83">
        <v>16.973183870967741</v>
      </c>
      <c r="DQ83">
        <v>500.34158064516117</v>
      </c>
      <c r="DR83">
        <v>100.5099354838709</v>
      </c>
      <c r="DS83">
        <v>9.9992803225806462E-2</v>
      </c>
      <c r="DT83">
        <v>23.161919354838702</v>
      </c>
      <c r="DU83">
        <v>22.403203225806461</v>
      </c>
      <c r="DV83">
        <v>999.90000000000032</v>
      </c>
      <c r="DW83">
        <v>0</v>
      </c>
      <c r="DX83">
        <v>0</v>
      </c>
      <c r="DY83">
        <v>9997.0854838709693</v>
      </c>
      <c r="DZ83">
        <v>0</v>
      </c>
      <c r="EA83">
        <v>1.5289399999999999E-3</v>
      </c>
      <c r="EB83">
        <v>-14.78878709677419</v>
      </c>
      <c r="EC83">
        <v>420.87003225806461</v>
      </c>
      <c r="ED83">
        <v>434.81203225806451</v>
      </c>
      <c r="EE83">
        <v>2.4911977419354838</v>
      </c>
      <c r="EF83">
        <v>428.51796774193548</v>
      </c>
      <c r="EG83">
        <v>14.47536451612903</v>
      </c>
      <c r="EH83">
        <v>1.7053100000000001</v>
      </c>
      <c r="EI83">
        <v>1.45491935483871</v>
      </c>
      <c r="EJ83">
        <v>14.944832258064521</v>
      </c>
      <c r="EK83">
        <v>12.502448387096781</v>
      </c>
      <c r="EL83">
        <v>399.99616129032262</v>
      </c>
      <c r="EM83">
        <v>0.94999445161290308</v>
      </c>
      <c r="EN83">
        <v>5.0005141935483888E-2</v>
      </c>
      <c r="EO83">
        <v>0</v>
      </c>
      <c r="EP83">
        <v>2094.342580645161</v>
      </c>
      <c r="EQ83">
        <v>8.9714700000000018</v>
      </c>
      <c r="ER83">
        <v>4634.9100000000008</v>
      </c>
      <c r="ES83">
        <v>3345.7293548387088</v>
      </c>
      <c r="ET83">
        <v>36.148967741935472</v>
      </c>
      <c r="EU83">
        <v>38.989645161290312</v>
      </c>
      <c r="EV83">
        <v>37.366645161290322</v>
      </c>
      <c r="EW83">
        <v>39.896935483870948</v>
      </c>
      <c r="EX83">
        <v>38.917096774193539</v>
      </c>
      <c r="EY83">
        <v>371.47</v>
      </c>
      <c r="EZ83">
        <v>19.54999999999999</v>
      </c>
      <c r="FA83">
        <v>0</v>
      </c>
      <c r="FB83">
        <v>299.20000004768372</v>
      </c>
      <c r="FC83">
        <v>0</v>
      </c>
      <c r="FD83">
        <v>2094.3748000000001</v>
      </c>
      <c r="FE83">
        <v>4.3630769294997283</v>
      </c>
      <c r="FF83">
        <v>2.902307787397056</v>
      </c>
      <c r="FG83">
        <v>4634.9768000000004</v>
      </c>
      <c r="FH83">
        <v>15</v>
      </c>
      <c r="FI83">
        <v>1716930980.0999999</v>
      </c>
      <c r="FJ83" t="s">
        <v>694</v>
      </c>
      <c r="FK83">
        <v>1716930977.0999999</v>
      </c>
      <c r="FL83">
        <v>1716930980.0999999</v>
      </c>
      <c r="FM83">
        <v>66</v>
      </c>
      <c r="FN83">
        <v>-1.4999999999999999E-2</v>
      </c>
      <c r="FO83">
        <v>-1E-3</v>
      </c>
      <c r="FP83">
        <v>-5.2999999999999999E-2</v>
      </c>
      <c r="FQ83">
        <v>-7.0000000000000001E-3</v>
      </c>
      <c r="FR83">
        <v>428</v>
      </c>
      <c r="FS83">
        <v>14</v>
      </c>
      <c r="FT83">
        <v>0.14000000000000001</v>
      </c>
      <c r="FU83">
        <v>0.05</v>
      </c>
      <c r="FV83">
        <v>-14.79523</v>
      </c>
      <c r="FW83">
        <v>0.1178566604127702</v>
      </c>
      <c r="FX83">
        <v>2.1710368490654421E-2</v>
      </c>
      <c r="FY83">
        <v>1</v>
      </c>
      <c r="FZ83">
        <v>413.7383742918895</v>
      </c>
      <c r="GA83">
        <v>-0.53627395250444621</v>
      </c>
      <c r="GB83">
        <v>4.1546442302051727E-2</v>
      </c>
      <c r="GC83">
        <v>1</v>
      </c>
      <c r="GD83">
        <v>2.4913847499999999</v>
      </c>
      <c r="GE83">
        <v>-1.977748592877881E-3</v>
      </c>
      <c r="GF83">
        <v>1.4814907821177989E-3</v>
      </c>
      <c r="GG83">
        <v>1</v>
      </c>
      <c r="GH83">
        <v>3</v>
      </c>
      <c r="GI83">
        <v>3</v>
      </c>
      <c r="GJ83" t="s">
        <v>433</v>
      </c>
      <c r="GK83">
        <v>2.9718100000000001</v>
      </c>
      <c r="GL83">
        <v>2.7391899999999998</v>
      </c>
      <c r="GM83">
        <v>0.103118</v>
      </c>
      <c r="GN83">
        <v>0.105502</v>
      </c>
      <c r="GO83">
        <v>8.5212499999999997E-2</v>
      </c>
      <c r="GP83">
        <v>7.5916499999999998E-2</v>
      </c>
      <c r="GQ83">
        <v>25911.599999999999</v>
      </c>
      <c r="GR83">
        <v>29140.6</v>
      </c>
      <c r="GS83">
        <v>27569.5</v>
      </c>
      <c r="GT83">
        <v>31282.7</v>
      </c>
      <c r="GU83">
        <v>34238.9</v>
      </c>
      <c r="GV83">
        <v>38894.800000000003</v>
      </c>
      <c r="GW83">
        <v>41681.9</v>
      </c>
      <c r="GX83">
        <v>46425.8</v>
      </c>
      <c r="GY83">
        <v>1.5267299999999999</v>
      </c>
      <c r="GZ83">
        <v>1.9631799999999999</v>
      </c>
      <c r="HA83">
        <v>5.8237499999999998E-2</v>
      </c>
      <c r="HB83">
        <v>0</v>
      </c>
      <c r="HC83">
        <v>21.441600000000001</v>
      </c>
      <c r="HD83">
        <v>999.9</v>
      </c>
      <c r="HE83">
        <v>46.3</v>
      </c>
      <c r="HF83">
        <v>27.9</v>
      </c>
      <c r="HG83">
        <v>17.380500000000001</v>
      </c>
      <c r="HH83">
        <v>63.777999999999999</v>
      </c>
      <c r="HI83">
        <v>35.232399999999998</v>
      </c>
      <c r="HJ83">
        <v>1</v>
      </c>
      <c r="HK83">
        <v>-0.13280700000000001</v>
      </c>
      <c r="HL83">
        <v>0.21968399999999999</v>
      </c>
      <c r="HM83">
        <v>20.169799999999999</v>
      </c>
      <c r="HN83">
        <v>5.2408000000000001</v>
      </c>
      <c r="HO83">
        <v>11.9261</v>
      </c>
      <c r="HP83">
        <v>4.9972500000000002</v>
      </c>
      <c r="HQ83">
        <v>3.29698</v>
      </c>
      <c r="HR83">
        <v>9999</v>
      </c>
      <c r="HS83">
        <v>9999</v>
      </c>
      <c r="HT83">
        <v>9999</v>
      </c>
      <c r="HU83">
        <v>999.9</v>
      </c>
      <c r="HV83">
        <v>1.86615</v>
      </c>
      <c r="HW83">
        <v>1.86829</v>
      </c>
      <c r="HX83">
        <v>1.86537</v>
      </c>
      <c r="HY83">
        <v>1.8626199999999999</v>
      </c>
      <c r="HZ83">
        <v>1.86324</v>
      </c>
      <c r="IA83">
        <v>1.8644499999999999</v>
      </c>
      <c r="IB83">
        <v>1.8623400000000001</v>
      </c>
      <c r="IC83">
        <v>1.8702700000000001</v>
      </c>
      <c r="ID83">
        <v>5</v>
      </c>
      <c r="IE83">
        <v>0</v>
      </c>
      <c r="IF83">
        <v>0</v>
      </c>
      <c r="IG83">
        <v>0</v>
      </c>
      <c r="IH83" t="s">
        <v>434</v>
      </c>
      <c r="II83" t="s">
        <v>435</v>
      </c>
      <c r="IJ83" t="s">
        <v>436</v>
      </c>
      <c r="IK83" t="s">
        <v>436</v>
      </c>
      <c r="IL83" t="s">
        <v>436</v>
      </c>
      <c r="IM83" t="s">
        <v>436</v>
      </c>
      <c r="IN83">
        <v>0</v>
      </c>
      <c r="IO83">
        <v>100</v>
      </c>
      <c r="IP83">
        <v>100</v>
      </c>
      <c r="IQ83">
        <v>-5.2999999999999999E-2</v>
      </c>
      <c r="IR83">
        <v>-7.0000000000000001E-3</v>
      </c>
      <c r="IS83">
        <v>-3.8190476190550271E-2</v>
      </c>
      <c r="IT83">
        <v>0</v>
      </c>
      <c r="IU83">
        <v>0</v>
      </c>
      <c r="IV83">
        <v>0</v>
      </c>
      <c r="IW83">
        <v>-6.6099999999984496E-3</v>
      </c>
      <c r="IX83">
        <v>0</v>
      </c>
      <c r="IY83">
        <v>0</v>
      </c>
      <c r="IZ83">
        <v>0</v>
      </c>
      <c r="JA83">
        <v>-1</v>
      </c>
      <c r="JB83">
        <v>-1</v>
      </c>
      <c r="JC83">
        <v>-1</v>
      </c>
      <c r="JD83">
        <v>-1</v>
      </c>
      <c r="JE83">
        <v>4.5999999999999996</v>
      </c>
      <c r="JF83">
        <v>4.5999999999999996</v>
      </c>
      <c r="JG83">
        <v>0.158691</v>
      </c>
      <c r="JH83">
        <v>4.99878</v>
      </c>
      <c r="JI83">
        <v>1.3476600000000001</v>
      </c>
      <c r="JJ83">
        <v>2.2668499999999998</v>
      </c>
      <c r="JK83">
        <v>1.4489700000000001</v>
      </c>
      <c r="JL83">
        <v>2.2363300000000002</v>
      </c>
      <c r="JM83">
        <v>32.598199999999999</v>
      </c>
      <c r="JN83">
        <v>23.9999</v>
      </c>
      <c r="JO83">
        <v>2</v>
      </c>
      <c r="JP83">
        <v>277.95600000000002</v>
      </c>
      <c r="JQ83">
        <v>500.68400000000003</v>
      </c>
      <c r="JR83">
        <v>21.999500000000001</v>
      </c>
      <c r="JS83">
        <v>25.424399999999999</v>
      </c>
      <c r="JT83">
        <v>30.0001</v>
      </c>
      <c r="JU83">
        <v>25.314800000000002</v>
      </c>
      <c r="JV83">
        <v>25.379000000000001</v>
      </c>
      <c r="JW83">
        <v>-1</v>
      </c>
      <c r="JX83">
        <v>31.874700000000001</v>
      </c>
      <c r="JY83">
        <v>54.635199999999998</v>
      </c>
      <c r="JZ83">
        <v>22</v>
      </c>
      <c r="KA83">
        <v>400</v>
      </c>
      <c r="KB83">
        <v>14.435499999999999</v>
      </c>
      <c r="KC83">
        <v>102.758</v>
      </c>
      <c r="KD83">
        <v>102.584</v>
      </c>
    </row>
    <row r="84" spans="1:290" x14ac:dyDescent="0.35">
      <c r="A84">
        <v>66</v>
      </c>
      <c r="B84">
        <v>1716931259.5</v>
      </c>
      <c r="C84">
        <v>21000.900000095371</v>
      </c>
      <c r="D84" t="s">
        <v>695</v>
      </c>
      <c r="E84" t="s">
        <v>696</v>
      </c>
      <c r="F84">
        <v>15</v>
      </c>
      <c r="G84">
        <v>1716931251.75</v>
      </c>
      <c r="H84">
        <f t="shared" si="50"/>
        <v>2.1017899710339778E-3</v>
      </c>
      <c r="I84">
        <f t="shared" si="51"/>
        <v>2.1017899710339778</v>
      </c>
      <c r="J84">
        <f t="shared" si="52"/>
        <v>11.487215047094631</v>
      </c>
      <c r="K84">
        <f t="shared" si="53"/>
        <v>410.94690000000003</v>
      </c>
      <c r="L84">
        <f t="shared" si="54"/>
        <v>305.40580490804706</v>
      </c>
      <c r="M84">
        <f t="shared" si="55"/>
        <v>30.727796731144533</v>
      </c>
      <c r="N84">
        <f t="shared" si="56"/>
        <v>41.346603789328505</v>
      </c>
      <c r="O84">
        <f t="shared" si="57"/>
        <v>0.19129138257443254</v>
      </c>
      <c r="P84">
        <f t="shared" si="58"/>
        <v>2.938166532486072</v>
      </c>
      <c r="Q84">
        <f t="shared" si="59"/>
        <v>0.1846320524927538</v>
      </c>
      <c r="R84">
        <f t="shared" si="60"/>
        <v>0.11597403363950196</v>
      </c>
      <c r="S84">
        <f t="shared" si="61"/>
        <v>77.171600197913591</v>
      </c>
      <c r="T84">
        <f t="shared" si="62"/>
        <v>23.069090912054808</v>
      </c>
      <c r="U84">
        <f t="shared" si="63"/>
        <v>23.069090912054808</v>
      </c>
      <c r="V84">
        <f t="shared" si="64"/>
        <v>2.8315348044285171</v>
      </c>
      <c r="W84">
        <f t="shared" si="65"/>
        <v>60.130087715944683</v>
      </c>
      <c r="X84">
        <f t="shared" si="66"/>
        <v>1.7120510688849866</v>
      </c>
      <c r="Y84">
        <f t="shared" si="67"/>
        <v>2.8472452542772566</v>
      </c>
      <c r="Z84">
        <f t="shared" si="68"/>
        <v>1.1194837355435305</v>
      </c>
      <c r="AA84">
        <f t="shared" si="69"/>
        <v>-92.688937722598425</v>
      </c>
      <c r="AB84">
        <f t="shared" si="70"/>
        <v>14.493150240279489</v>
      </c>
      <c r="AC84">
        <f t="shared" si="71"/>
        <v>1.0237127640239032</v>
      </c>
      <c r="AD84">
        <f t="shared" si="72"/>
        <v>-4.7452038144690789E-4</v>
      </c>
      <c r="AE84">
        <f t="shared" si="73"/>
        <v>11.410859974847813</v>
      </c>
      <c r="AF84">
        <f t="shared" si="74"/>
        <v>2.1016060943061907</v>
      </c>
      <c r="AG84">
        <f t="shared" si="75"/>
        <v>11.487215047094631</v>
      </c>
      <c r="AH84">
        <v>431.93672725045639</v>
      </c>
      <c r="AI84">
        <v>417.97801818181802</v>
      </c>
      <c r="AJ84">
        <v>-3.6174234813663221E-3</v>
      </c>
      <c r="AK84">
        <v>67.058629824290648</v>
      </c>
      <c r="AL84">
        <f t="shared" si="76"/>
        <v>2.1017899710339778</v>
      </c>
      <c r="AM84">
        <v>14.539247973549481</v>
      </c>
      <c r="AN84">
        <v>17.016759393939381</v>
      </c>
      <c r="AO84">
        <v>4.2785876757328396E-6</v>
      </c>
      <c r="AP84">
        <v>78.11019890770622</v>
      </c>
      <c r="AQ84">
        <v>200</v>
      </c>
      <c r="AR84">
        <v>40</v>
      </c>
      <c r="AS84">
        <f t="shared" si="77"/>
        <v>1</v>
      </c>
      <c r="AT84">
        <f t="shared" si="78"/>
        <v>0</v>
      </c>
      <c r="AU84">
        <f t="shared" si="79"/>
        <v>53826.670710074271</v>
      </c>
      <c r="AV84" t="s">
        <v>477</v>
      </c>
      <c r="AW84">
        <v>10178.9</v>
      </c>
      <c r="AX84">
        <v>1410.533076923077</v>
      </c>
      <c r="AY84">
        <v>6595.86</v>
      </c>
      <c r="AZ84">
        <f t="shared" si="80"/>
        <v>0.78614872405977732</v>
      </c>
      <c r="BA84">
        <v>-1.985708394971808</v>
      </c>
      <c r="BB84" t="s">
        <v>697</v>
      </c>
      <c r="BC84">
        <v>10181.1</v>
      </c>
      <c r="BD84">
        <v>2101.5038461538461</v>
      </c>
      <c r="BE84">
        <v>4047.96</v>
      </c>
      <c r="BF84">
        <f t="shared" si="81"/>
        <v>0.48084866299226126</v>
      </c>
      <c r="BG84">
        <v>0.5</v>
      </c>
      <c r="BH84">
        <f t="shared" si="82"/>
        <v>336.57797759895675</v>
      </c>
      <c r="BI84">
        <f t="shared" si="83"/>
        <v>11.487215047094631</v>
      </c>
      <c r="BJ84">
        <f t="shared" si="84"/>
        <v>80.921535260548808</v>
      </c>
      <c r="BK84">
        <f t="shared" si="85"/>
        <v>4.0029129470020915E-2</v>
      </c>
      <c r="BL84">
        <f t="shared" si="86"/>
        <v>0.62942815640470751</v>
      </c>
      <c r="BM84">
        <f t="shared" si="87"/>
        <v>1243.194153264925</v>
      </c>
      <c r="BN84" t="s">
        <v>431</v>
      </c>
      <c r="BO84">
        <v>0</v>
      </c>
      <c r="BP84">
        <f t="shared" si="88"/>
        <v>1243.194153264925</v>
      </c>
      <c r="BQ84">
        <f t="shared" si="89"/>
        <v>0.69288378510041482</v>
      </c>
      <c r="BR84">
        <f t="shared" si="90"/>
        <v>0.69398169409113142</v>
      </c>
      <c r="BS84">
        <f t="shared" si="91"/>
        <v>0.47600580214700366</v>
      </c>
      <c r="BT84">
        <f t="shared" si="92"/>
        <v>0.73801330259241593</v>
      </c>
      <c r="BU84">
        <f t="shared" si="93"/>
        <v>0.49136728268004759</v>
      </c>
      <c r="BV84">
        <f t="shared" si="94"/>
        <v>0.41054123509980112</v>
      </c>
      <c r="BW84">
        <f t="shared" si="95"/>
        <v>0.58945876490019888</v>
      </c>
      <c r="DF84">
        <f t="shared" si="96"/>
        <v>399.98950000000002</v>
      </c>
      <c r="DG84">
        <f t="shared" si="97"/>
        <v>336.57797759895675</v>
      </c>
      <c r="DH84">
        <f t="shared" si="98"/>
        <v>0.84146703250699517</v>
      </c>
      <c r="DI84">
        <f t="shared" si="99"/>
        <v>0.1929340650139906</v>
      </c>
      <c r="DJ84">
        <v>1716931251.75</v>
      </c>
      <c r="DK84">
        <v>410.94690000000003</v>
      </c>
      <c r="DL84">
        <v>425.66626666666667</v>
      </c>
      <c r="DM84">
        <v>17.016200000000001</v>
      </c>
      <c r="DN84">
        <v>14.53887666666667</v>
      </c>
      <c r="DO84">
        <v>410.99689999999998</v>
      </c>
      <c r="DP84">
        <v>17.022200000000002</v>
      </c>
      <c r="DQ84">
        <v>500.34116666666682</v>
      </c>
      <c r="DR84">
        <v>100.5130333333334</v>
      </c>
      <c r="DS84">
        <v>9.9974793333333339E-2</v>
      </c>
      <c r="DT84">
        <v>23.160586666666671</v>
      </c>
      <c r="DU84">
        <v>22.40204</v>
      </c>
      <c r="DV84">
        <v>999.9000000000002</v>
      </c>
      <c r="DW84">
        <v>0</v>
      </c>
      <c r="DX84">
        <v>0</v>
      </c>
      <c r="DY84">
        <v>9997.91</v>
      </c>
      <c r="DZ84">
        <v>0</v>
      </c>
      <c r="EA84">
        <v>1.5289399999999999E-3</v>
      </c>
      <c r="EB84">
        <v>-14.72221</v>
      </c>
      <c r="EC84">
        <v>418.05720000000008</v>
      </c>
      <c r="ED84">
        <v>431.94626666666682</v>
      </c>
      <c r="EE84">
        <v>2.4759060000000002</v>
      </c>
      <c r="EF84">
        <v>425.66626666666667</v>
      </c>
      <c r="EG84">
        <v>14.53887666666667</v>
      </c>
      <c r="EH84">
        <v>1.7102093333333339</v>
      </c>
      <c r="EI84">
        <v>1.461348333333333</v>
      </c>
      <c r="EJ84">
        <v>14.98941333333333</v>
      </c>
      <c r="EK84">
        <v>12.56964</v>
      </c>
      <c r="EL84">
        <v>399.98950000000002</v>
      </c>
      <c r="EM84">
        <v>0.94998213333333337</v>
      </c>
      <c r="EN84">
        <v>5.0017510000000022E-2</v>
      </c>
      <c r="EO84">
        <v>0</v>
      </c>
      <c r="EP84">
        <v>2101.5010000000002</v>
      </c>
      <c r="EQ84">
        <v>8.9714700000000018</v>
      </c>
      <c r="ER84">
        <v>4629.7379999999994</v>
      </c>
      <c r="ES84">
        <v>3345.6603333333342</v>
      </c>
      <c r="ET84">
        <v>35.749666666666663</v>
      </c>
      <c r="EU84">
        <v>38.370600000000003</v>
      </c>
      <c r="EV84">
        <v>36.916466666666658</v>
      </c>
      <c r="EW84">
        <v>38.916400000000003</v>
      </c>
      <c r="EX84">
        <v>38.437333333333328</v>
      </c>
      <c r="EY84">
        <v>371.45966666666669</v>
      </c>
      <c r="EZ84">
        <v>19.559999999999992</v>
      </c>
      <c r="FA84">
        <v>0</v>
      </c>
      <c r="FB84">
        <v>299.60000014305109</v>
      </c>
      <c r="FC84">
        <v>0</v>
      </c>
      <c r="FD84">
        <v>2101.5038461538461</v>
      </c>
      <c r="FE84">
        <v>3.4071794819564309</v>
      </c>
      <c r="FF84">
        <v>-2.7565812198162272</v>
      </c>
      <c r="FG84">
        <v>4629.8473076923083</v>
      </c>
      <c r="FH84">
        <v>15</v>
      </c>
      <c r="FI84">
        <v>1716931280.5</v>
      </c>
      <c r="FJ84" t="s">
        <v>698</v>
      </c>
      <c r="FK84">
        <v>1716931276.5</v>
      </c>
      <c r="FL84">
        <v>1716931280.5</v>
      </c>
      <c r="FM84">
        <v>67</v>
      </c>
      <c r="FN84">
        <v>3.0000000000000001E-3</v>
      </c>
      <c r="FO84">
        <v>1E-3</v>
      </c>
      <c r="FP84">
        <v>-0.05</v>
      </c>
      <c r="FQ84">
        <v>-6.0000000000000001E-3</v>
      </c>
      <c r="FR84">
        <v>426</v>
      </c>
      <c r="FS84">
        <v>15</v>
      </c>
      <c r="FT84">
        <v>0.1</v>
      </c>
      <c r="FU84">
        <v>0.05</v>
      </c>
      <c r="FV84">
        <v>-14.721197560975609</v>
      </c>
      <c r="FW84">
        <v>-5.8239721254359701E-2</v>
      </c>
      <c r="FX84">
        <v>3.4067082229215652E-2</v>
      </c>
      <c r="FY84">
        <v>1</v>
      </c>
      <c r="FZ84">
        <v>410.95362058142553</v>
      </c>
      <c r="GA84">
        <v>-0.53235200923039483</v>
      </c>
      <c r="GB84">
        <v>4.2127214275783559E-2</v>
      </c>
      <c r="GC84">
        <v>1</v>
      </c>
      <c r="GD84">
        <v>2.4769609756097561</v>
      </c>
      <c r="GE84">
        <v>-2.049721254355619E-2</v>
      </c>
      <c r="GF84">
        <v>2.5646335780475779E-3</v>
      </c>
      <c r="GG84">
        <v>1</v>
      </c>
      <c r="GH84">
        <v>3</v>
      </c>
      <c r="GI84">
        <v>3</v>
      </c>
      <c r="GJ84" t="s">
        <v>433</v>
      </c>
      <c r="GK84">
        <v>2.97167</v>
      </c>
      <c r="GL84">
        <v>2.7392699999999999</v>
      </c>
      <c r="GM84">
        <v>0.10259699999999999</v>
      </c>
      <c r="GN84">
        <v>0.10498300000000001</v>
      </c>
      <c r="GO84">
        <v>8.5397500000000001E-2</v>
      </c>
      <c r="GP84">
        <v>7.6169399999999998E-2</v>
      </c>
      <c r="GQ84">
        <v>25926.6</v>
      </c>
      <c r="GR84">
        <v>29158.3</v>
      </c>
      <c r="GS84">
        <v>27569.4</v>
      </c>
      <c r="GT84">
        <v>31283.4</v>
      </c>
      <c r="GU84">
        <v>34232</v>
      </c>
      <c r="GV84">
        <v>38885.1</v>
      </c>
      <c r="GW84">
        <v>41682</v>
      </c>
      <c r="GX84">
        <v>46427</v>
      </c>
      <c r="GY84">
        <v>1.5295000000000001</v>
      </c>
      <c r="GZ84">
        <v>1.9636199999999999</v>
      </c>
      <c r="HA84">
        <v>5.8524300000000001E-2</v>
      </c>
      <c r="HB84">
        <v>0</v>
      </c>
      <c r="HC84">
        <v>21.437000000000001</v>
      </c>
      <c r="HD84">
        <v>999.9</v>
      </c>
      <c r="HE84">
        <v>46.2</v>
      </c>
      <c r="HF84">
        <v>27.9</v>
      </c>
      <c r="HG84">
        <v>17.342300000000002</v>
      </c>
      <c r="HH84">
        <v>63.868099999999998</v>
      </c>
      <c r="HI84">
        <v>35.3446</v>
      </c>
      <c r="HJ84">
        <v>1</v>
      </c>
      <c r="HK84">
        <v>-0.13409799999999999</v>
      </c>
      <c r="HL84">
        <v>0.241313</v>
      </c>
      <c r="HM84">
        <v>20.170100000000001</v>
      </c>
      <c r="HN84">
        <v>5.2411000000000003</v>
      </c>
      <c r="HO84">
        <v>11.9261</v>
      </c>
      <c r="HP84">
        <v>4.9970999999999997</v>
      </c>
      <c r="HQ84">
        <v>3.2970000000000002</v>
      </c>
      <c r="HR84">
        <v>9999</v>
      </c>
      <c r="HS84">
        <v>9999</v>
      </c>
      <c r="HT84">
        <v>9999</v>
      </c>
      <c r="HU84">
        <v>999.9</v>
      </c>
      <c r="HV84">
        <v>1.86615</v>
      </c>
      <c r="HW84">
        <v>1.86829</v>
      </c>
      <c r="HX84">
        <v>1.86538</v>
      </c>
      <c r="HY84">
        <v>1.8626400000000001</v>
      </c>
      <c r="HZ84">
        <v>1.86324</v>
      </c>
      <c r="IA84">
        <v>1.86443</v>
      </c>
      <c r="IB84">
        <v>1.8623400000000001</v>
      </c>
      <c r="IC84">
        <v>1.8702700000000001</v>
      </c>
      <c r="ID84">
        <v>5</v>
      </c>
      <c r="IE84">
        <v>0</v>
      </c>
      <c r="IF84">
        <v>0</v>
      </c>
      <c r="IG84">
        <v>0</v>
      </c>
      <c r="IH84" t="s">
        <v>434</v>
      </c>
      <c r="II84" t="s">
        <v>435</v>
      </c>
      <c r="IJ84" t="s">
        <v>436</v>
      </c>
      <c r="IK84" t="s">
        <v>436</v>
      </c>
      <c r="IL84" t="s">
        <v>436</v>
      </c>
      <c r="IM84" t="s">
        <v>436</v>
      </c>
      <c r="IN84">
        <v>0</v>
      </c>
      <c r="IO84">
        <v>100</v>
      </c>
      <c r="IP84">
        <v>100</v>
      </c>
      <c r="IQ84">
        <v>-0.05</v>
      </c>
      <c r="IR84">
        <v>-6.0000000000000001E-3</v>
      </c>
      <c r="IS84">
        <v>-5.289999999996553E-2</v>
      </c>
      <c r="IT84">
        <v>0</v>
      </c>
      <c r="IU84">
        <v>0</v>
      </c>
      <c r="IV84">
        <v>0</v>
      </c>
      <c r="IW84">
        <v>-7.4199999999979838E-3</v>
      </c>
      <c r="IX84">
        <v>0</v>
      </c>
      <c r="IY84">
        <v>0</v>
      </c>
      <c r="IZ84">
        <v>0</v>
      </c>
      <c r="JA84">
        <v>-1</v>
      </c>
      <c r="JB84">
        <v>-1</v>
      </c>
      <c r="JC84">
        <v>-1</v>
      </c>
      <c r="JD84">
        <v>-1</v>
      </c>
      <c r="JE84">
        <v>4.7</v>
      </c>
      <c r="JF84">
        <v>4.7</v>
      </c>
      <c r="JG84">
        <v>0.158691</v>
      </c>
      <c r="JH84">
        <v>4.99878</v>
      </c>
      <c r="JI84">
        <v>1.3476600000000001</v>
      </c>
      <c r="JJ84">
        <v>2.2680699999999998</v>
      </c>
      <c r="JK84">
        <v>1.4489700000000001</v>
      </c>
      <c r="JL84">
        <v>2.2375500000000001</v>
      </c>
      <c r="JM84">
        <v>32.576099999999997</v>
      </c>
      <c r="JN84">
        <v>23.9999</v>
      </c>
      <c r="JO84">
        <v>2</v>
      </c>
      <c r="JP84">
        <v>278.96600000000001</v>
      </c>
      <c r="JQ84">
        <v>500.86700000000002</v>
      </c>
      <c r="JR84">
        <v>22</v>
      </c>
      <c r="JS84">
        <v>25.411000000000001</v>
      </c>
      <c r="JT84">
        <v>30</v>
      </c>
      <c r="JU84">
        <v>25.299900000000001</v>
      </c>
      <c r="JV84">
        <v>25.366199999999999</v>
      </c>
      <c r="JW84">
        <v>-1</v>
      </c>
      <c r="JX84">
        <v>31.1966</v>
      </c>
      <c r="JY84">
        <v>54.490900000000003</v>
      </c>
      <c r="JZ84">
        <v>22</v>
      </c>
      <c r="KA84">
        <v>400</v>
      </c>
      <c r="KB84">
        <v>14.5745</v>
      </c>
      <c r="KC84">
        <v>102.758</v>
      </c>
      <c r="KD84">
        <v>102.587</v>
      </c>
    </row>
    <row r="85" spans="1:290" x14ac:dyDescent="0.35">
      <c r="A85">
        <v>67</v>
      </c>
      <c r="B85">
        <v>1716931859</v>
      </c>
      <c r="C85">
        <v>21600.400000095371</v>
      </c>
      <c r="D85" t="s">
        <v>699</v>
      </c>
      <c r="E85" t="s">
        <v>700</v>
      </c>
      <c r="F85">
        <v>15</v>
      </c>
      <c r="G85">
        <v>1716931851.25</v>
      </c>
      <c r="H85">
        <f t="shared" si="50"/>
        <v>2.1011827394134619E-3</v>
      </c>
      <c r="I85">
        <f t="shared" si="51"/>
        <v>2.1011827394134621</v>
      </c>
      <c r="J85">
        <f t="shared" si="52"/>
        <v>11.374567899668659</v>
      </c>
      <c r="K85">
        <f t="shared" si="53"/>
        <v>409.29509999999999</v>
      </c>
      <c r="L85">
        <f t="shared" si="54"/>
        <v>305.14013006290656</v>
      </c>
      <c r="M85">
        <f t="shared" si="55"/>
        <v>30.700504116279269</v>
      </c>
      <c r="N85">
        <f t="shared" si="56"/>
        <v>41.179657030795866</v>
      </c>
      <c r="O85">
        <f t="shared" si="57"/>
        <v>0.19204033755847133</v>
      </c>
      <c r="P85">
        <f t="shared" si="58"/>
        <v>2.938177135785466</v>
      </c>
      <c r="Q85">
        <f t="shared" si="59"/>
        <v>0.18532976687059591</v>
      </c>
      <c r="R85">
        <f t="shared" si="60"/>
        <v>0.1164144869314486</v>
      </c>
      <c r="S85">
        <f t="shared" si="61"/>
        <v>77.175464075776873</v>
      </c>
      <c r="T85">
        <f t="shared" si="62"/>
        <v>23.03785998320971</v>
      </c>
      <c r="U85">
        <f t="shared" si="63"/>
        <v>23.03785998320971</v>
      </c>
      <c r="V85">
        <f t="shared" si="64"/>
        <v>2.8261896268478788</v>
      </c>
      <c r="W85">
        <f t="shared" si="65"/>
        <v>60.215443041242992</v>
      </c>
      <c r="X85">
        <f t="shared" si="66"/>
        <v>1.7112285746827727</v>
      </c>
      <c r="Y85">
        <f t="shared" si="67"/>
        <v>2.8418433681717024</v>
      </c>
      <c r="Z85">
        <f t="shared" si="68"/>
        <v>1.1149610521651061</v>
      </c>
      <c r="AA85">
        <f t="shared" si="69"/>
        <v>-92.662158808133668</v>
      </c>
      <c r="AB85">
        <f t="shared" si="70"/>
        <v>14.464837134198334</v>
      </c>
      <c r="AC85">
        <f t="shared" si="71"/>
        <v>1.0213850334508534</v>
      </c>
      <c r="AD85">
        <f t="shared" si="72"/>
        <v>-4.7256470760714819E-4</v>
      </c>
      <c r="AE85">
        <f t="shared" si="73"/>
        <v>11.375929658781804</v>
      </c>
      <c r="AF85">
        <f t="shared" si="74"/>
        <v>2.1015034142836901</v>
      </c>
      <c r="AG85">
        <f t="shared" si="75"/>
        <v>11.374567899668659</v>
      </c>
      <c r="AH85">
        <v>430.21098296042919</v>
      </c>
      <c r="AI85">
        <v>416.36992121212131</v>
      </c>
      <c r="AJ85">
        <v>-3.8729513648179323E-5</v>
      </c>
      <c r="AK85">
        <v>67.059122419806357</v>
      </c>
      <c r="AL85">
        <f t="shared" si="76"/>
        <v>2.1011827394134621</v>
      </c>
      <c r="AM85">
        <v>14.53129402956483</v>
      </c>
      <c r="AN85">
        <v>17.008134545454539</v>
      </c>
      <c r="AO85">
        <v>-2.113023690132961E-7</v>
      </c>
      <c r="AP85">
        <v>78.11260890793271</v>
      </c>
      <c r="AQ85">
        <v>198</v>
      </c>
      <c r="AR85">
        <v>40</v>
      </c>
      <c r="AS85">
        <f t="shared" si="77"/>
        <v>1</v>
      </c>
      <c r="AT85">
        <f t="shared" si="78"/>
        <v>0</v>
      </c>
      <c r="AU85">
        <f t="shared" si="79"/>
        <v>53832.650101873034</v>
      </c>
      <c r="AV85" t="s">
        <v>477</v>
      </c>
      <c r="AW85">
        <v>10178.9</v>
      </c>
      <c r="AX85">
        <v>1410.533076923077</v>
      </c>
      <c r="AY85">
        <v>6595.86</v>
      </c>
      <c r="AZ85">
        <f t="shared" si="80"/>
        <v>0.78614872405977732</v>
      </c>
      <c r="BA85">
        <v>-1.985708394971808</v>
      </c>
      <c r="BB85" t="s">
        <v>701</v>
      </c>
      <c r="BC85">
        <v>10179.5</v>
      </c>
      <c r="BD85">
        <v>2107.2132000000001</v>
      </c>
      <c r="BE85">
        <v>4036.76</v>
      </c>
      <c r="BF85">
        <f t="shared" si="81"/>
        <v>0.47799393573063542</v>
      </c>
      <c r="BG85">
        <v>0.5</v>
      </c>
      <c r="BH85">
        <f t="shared" si="82"/>
        <v>336.59818687122174</v>
      </c>
      <c r="BI85">
        <f t="shared" si="83"/>
        <v>11.374567899668659</v>
      </c>
      <c r="BJ85">
        <f t="shared" si="84"/>
        <v>80.445946051185587</v>
      </c>
      <c r="BK85">
        <f t="shared" si="85"/>
        <v>3.9692062571186522E-2</v>
      </c>
      <c r="BL85">
        <f t="shared" si="86"/>
        <v>0.633949008610866</v>
      </c>
      <c r="BM85">
        <f t="shared" si="87"/>
        <v>1242.1357360473448</v>
      </c>
      <c r="BN85" t="s">
        <v>431</v>
      </c>
      <c r="BO85">
        <v>0</v>
      </c>
      <c r="BP85">
        <f t="shared" si="88"/>
        <v>1242.1357360473448</v>
      </c>
      <c r="BQ85">
        <f t="shared" si="89"/>
        <v>0.69229388518332902</v>
      </c>
      <c r="BR85">
        <f t="shared" si="90"/>
        <v>0.69044945500862831</v>
      </c>
      <c r="BS85">
        <f t="shared" si="91"/>
        <v>0.47800369870199771</v>
      </c>
      <c r="BT85">
        <f t="shared" si="92"/>
        <v>0.73472203907624123</v>
      </c>
      <c r="BU85">
        <f t="shared" si="93"/>
        <v>0.4935272236377054</v>
      </c>
      <c r="BV85">
        <f t="shared" si="94"/>
        <v>0.40699818224403234</v>
      </c>
      <c r="BW85">
        <f t="shared" si="95"/>
        <v>0.59300181775596772</v>
      </c>
      <c r="DF85">
        <f t="shared" si="96"/>
        <v>400.01403333333332</v>
      </c>
      <c r="DG85">
        <f t="shared" si="97"/>
        <v>336.59818687122174</v>
      </c>
      <c r="DH85">
        <f t="shared" si="98"/>
        <v>0.8414659457477911</v>
      </c>
      <c r="DI85">
        <f t="shared" si="99"/>
        <v>0.19293189149558224</v>
      </c>
      <c r="DJ85">
        <v>1716931851.25</v>
      </c>
      <c r="DK85">
        <v>409.29509999999999</v>
      </c>
      <c r="DL85">
        <v>423.96833333333319</v>
      </c>
      <c r="DM85">
        <v>17.008336666666661</v>
      </c>
      <c r="DN85">
        <v>14.53112</v>
      </c>
      <c r="DO85">
        <v>409.36509999999998</v>
      </c>
      <c r="DP85">
        <v>17.01533666666667</v>
      </c>
      <c r="DQ85">
        <v>500.34226666666672</v>
      </c>
      <c r="DR85">
        <v>100.51113333333331</v>
      </c>
      <c r="DS85">
        <v>0.1000321333333334</v>
      </c>
      <c r="DT85">
        <v>23.12917666666667</v>
      </c>
      <c r="DU85">
        <v>22.397616666666671</v>
      </c>
      <c r="DV85">
        <v>999.9000000000002</v>
      </c>
      <c r="DW85">
        <v>0</v>
      </c>
      <c r="DX85">
        <v>0</v>
      </c>
      <c r="DY85">
        <v>9998.1593333333349</v>
      </c>
      <c r="DZ85">
        <v>0</v>
      </c>
      <c r="EA85">
        <v>1.5289399999999999E-3</v>
      </c>
      <c r="EB85">
        <v>-14.653409999999999</v>
      </c>
      <c r="EC85">
        <v>416.3975333333334</v>
      </c>
      <c r="ED85">
        <v>430.21983333333333</v>
      </c>
      <c r="EE85">
        <v>2.4781823333333328</v>
      </c>
      <c r="EF85">
        <v>423.96833333333319</v>
      </c>
      <c r="EG85">
        <v>14.53112</v>
      </c>
      <c r="EH85">
        <v>1.7096236666666671</v>
      </c>
      <c r="EI85">
        <v>1.460539333333333</v>
      </c>
      <c r="EJ85">
        <v>14.98409333333333</v>
      </c>
      <c r="EK85">
        <v>12.561199999999999</v>
      </c>
      <c r="EL85">
        <v>400.01403333333332</v>
      </c>
      <c r="EM85">
        <v>0.9500160666666666</v>
      </c>
      <c r="EN85">
        <v>4.9983506666666663E-2</v>
      </c>
      <c r="EO85">
        <v>0</v>
      </c>
      <c r="EP85">
        <v>2107.2216666666668</v>
      </c>
      <c r="EQ85">
        <v>8.9714700000000018</v>
      </c>
      <c r="ER85">
        <v>4631.8806666666669</v>
      </c>
      <c r="ES85">
        <v>3345.905666666667</v>
      </c>
      <c r="ET85">
        <v>35.335166666666659</v>
      </c>
      <c r="EU85">
        <v>38.289266666666663</v>
      </c>
      <c r="EV85">
        <v>36.612266666666663</v>
      </c>
      <c r="EW85">
        <v>38.593499999999977</v>
      </c>
      <c r="EX85">
        <v>38.44136666666666</v>
      </c>
      <c r="EY85">
        <v>371.49666666666678</v>
      </c>
      <c r="EZ85">
        <v>19.54666666666667</v>
      </c>
      <c r="FA85">
        <v>0</v>
      </c>
      <c r="FB85">
        <v>599</v>
      </c>
      <c r="FC85">
        <v>0</v>
      </c>
      <c r="FD85">
        <v>2107.2132000000001</v>
      </c>
      <c r="FE85">
        <v>-3.731538462370497</v>
      </c>
      <c r="FF85">
        <v>-1.897692372418168</v>
      </c>
      <c r="FG85">
        <v>4631.7924000000003</v>
      </c>
      <c r="FH85">
        <v>15</v>
      </c>
      <c r="FI85">
        <v>1716931881</v>
      </c>
      <c r="FJ85" t="s">
        <v>702</v>
      </c>
      <c r="FK85">
        <v>1716931877.5</v>
      </c>
      <c r="FL85">
        <v>1716931881</v>
      </c>
      <c r="FM85">
        <v>68</v>
      </c>
      <c r="FN85">
        <v>-0.02</v>
      </c>
      <c r="FO85">
        <v>-1E-3</v>
      </c>
      <c r="FP85">
        <v>-7.0000000000000007E-2</v>
      </c>
      <c r="FQ85">
        <v>-7.0000000000000001E-3</v>
      </c>
      <c r="FR85">
        <v>424</v>
      </c>
      <c r="FS85">
        <v>15</v>
      </c>
      <c r="FT85">
        <v>0.11</v>
      </c>
      <c r="FU85">
        <v>0.02</v>
      </c>
      <c r="FV85">
        <v>-14.665163414634151</v>
      </c>
      <c r="FW85">
        <v>0.1989261324041835</v>
      </c>
      <c r="FX85">
        <v>2.8422249581394859E-2</v>
      </c>
      <c r="FY85">
        <v>1</v>
      </c>
      <c r="FZ85">
        <v>409.3220206622866</v>
      </c>
      <c r="GA85">
        <v>-0.32833791771653459</v>
      </c>
      <c r="GB85">
        <v>2.5949278824101151E-2</v>
      </c>
      <c r="GC85">
        <v>1</v>
      </c>
      <c r="GD85">
        <v>2.4781160975609762</v>
      </c>
      <c r="GE85">
        <v>3.6963763066181509E-3</v>
      </c>
      <c r="GF85">
        <v>1.029738015577597E-3</v>
      </c>
      <c r="GG85">
        <v>1</v>
      </c>
      <c r="GH85">
        <v>3</v>
      </c>
      <c r="GI85">
        <v>3</v>
      </c>
      <c r="GJ85" t="s">
        <v>433</v>
      </c>
      <c r="GK85">
        <v>2.9715699999999998</v>
      </c>
      <c r="GL85">
        <v>2.7391700000000001</v>
      </c>
      <c r="GM85">
        <v>0.102301</v>
      </c>
      <c r="GN85">
        <v>0.10467600000000001</v>
      </c>
      <c r="GO85">
        <v>8.5359000000000004E-2</v>
      </c>
      <c r="GP85">
        <v>7.6142199999999993E-2</v>
      </c>
      <c r="GQ85">
        <v>25934.400000000001</v>
      </c>
      <c r="GR85">
        <v>29166.7</v>
      </c>
      <c r="GS85">
        <v>27568.5</v>
      </c>
      <c r="GT85">
        <v>31281.5</v>
      </c>
      <c r="GU85">
        <v>34232</v>
      </c>
      <c r="GV85">
        <v>38883.699999999997</v>
      </c>
      <c r="GW85">
        <v>41680.300000000003</v>
      </c>
      <c r="GX85">
        <v>46423.9</v>
      </c>
      <c r="GY85">
        <v>1.5346200000000001</v>
      </c>
      <c r="GZ85">
        <v>1.9639500000000001</v>
      </c>
      <c r="HA85">
        <v>5.6140099999999998E-2</v>
      </c>
      <c r="HB85">
        <v>0</v>
      </c>
      <c r="HC85">
        <v>21.466899999999999</v>
      </c>
      <c r="HD85">
        <v>999.9</v>
      </c>
      <c r="HE85">
        <v>46.4</v>
      </c>
      <c r="HF85">
        <v>27.8</v>
      </c>
      <c r="HG85">
        <v>17.314900000000002</v>
      </c>
      <c r="HH85">
        <v>63.928199999999997</v>
      </c>
      <c r="HI85">
        <v>35.897399999999998</v>
      </c>
      <c r="HJ85">
        <v>1</v>
      </c>
      <c r="HK85">
        <v>-0.13534599999999999</v>
      </c>
      <c r="HL85">
        <v>0.215332</v>
      </c>
      <c r="HM85">
        <v>20.172999999999998</v>
      </c>
      <c r="HN85">
        <v>5.2404999999999999</v>
      </c>
      <c r="HO85">
        <v>11.9261</v>
      </c>
      <c r="HP85">
        <v>4.99735</v>
      </c>
      <c r="HQ85">
        <v>3.2970000000000002</v>
      </c>
      <c r="HR85">
        <v>9999</v>
      </c>
      <c r="HS85">
        <v>9999</v>
      </c>
      <c r="HT85">
        <v>9999</v>
      </c>
      <c r="HU85">
        <v>999.9</v>
      </c>
      <c r="HV85">
        <v>1.8661700000000001</v>
      </c>
      <c r="HW85">
        <v>1.86836</v>
      </c>
      <c r="HX85">
        <v>1.8653900000000001</v>
      </c>
      <c r="HY85">
        <v>1.8626400000000001</v>
      </c>
      <c r="HZ85">
        <v>1.86324</v>
      </c>
      <c r="IA85">
        <v>1.8644700000000001</v>
      </c>
      <c r="IB85">
        <v>1.8623799999999999</v>
      </c>
      <c r="IC85">
        <v>1.8702700000000001</v>
      </c>
      <c r="ID85">
        <v>5</v>
      </c>
      <c r="IE85">
        <v>0</v>
      </c>
      <c r="IF85">
        <v>0</v>
      </c>
      <c r="IG85">
        <v>0</v>
      </c>
      <c r="IH85" t="s">
        <v>434</v>
      </c>
      <c r="II85" t="s">
        <v>435</v>
      </c>
      <c r="IJ85" t="s">
        <v>436</v>
      </c>
      <c r="IK85" t="s">
        <v>436</v>
      </c>
      <c r="IL85" t="s">
        <v>436</v>
      </c>
      <c r="IM85" t="s">
        <v>436</v>
      </c>
      <c r="IN85">
        <v>0</v>
      </c>
      <c r="IO85">
        <v>100</v>
      </c>
      <c r="IP85">
        <v>100</v>
      </c>
      <c r="IQ85">
        <v>-7.0000000000000007E-2</v>
      </c>
      <c r="IR85">
        <v>-7.0000000000000001E-3</v>
      </c>
      <c r="IS85">
        <v>-5.0099999999986267E-2</v>
      </c>
      <c r="IT85">
        <v>0</v>
      </c>
      <c r="IU85">
        <v>0</v>
      </c>
      <c r="IV85">
        <v>0</v>
      </c>
      <c r="IW85">
        <v>-6.0249999999992809E-3</v>
      </c>
      <c r="IX85">
        <v>0</v>
      </c>
      <c r="IY85">
        <v>0</v>
      </c>
      <c r="IZ85">
        <v>0</v>
      </c>
      <c r="JA85">
        <v>-1</v>
      </c>
      <c r="JB85">
        <v>-1</v>
      </c>
      <c r="JC85">
        <v>-1</v>
      </c>
      <c r="JD85">
        <v>-1</v>
      </c>
      <c r="JE85">
        <v>9.6999999999999993</v>
      </c>
      <c r="JF85">
        <v>9.6</v>
      </c>
      <c r="JG85">
        <v>0.158691</v>
      </c>
      <c r="JH85">
        <v>4.99878</v>
      </c>
      <c r="JI85">
        <v>1.3476600000000001</v>
      </c>
      <c r="JJ85">
        <v>2.2680699999999998</v>
      </c>
      <c r="JK85">
        <v>1.4489700000000001</v>
      </c>
      <c r="JL85">
        <v>2.2314500000000002</v>
      </c>
      <c r="JM85">
        <v>32.553899999999999</v>
      </c>
      <c r="JN85">
        <v>24.017499999999998</v>
      </c>
      <c r="JO85">
        <v>2</v>
      </c>
      <c r="JP85">
        <v>280.87</v>
      </c>
      <c r="JQ85">
        <v>500.89</v>
      </c>
      <c r="JR85">
        <v>21.9999</v>
      </c>
      <c r="JS85">
        <v>25.393899999999999</v>
      </c>
      <c r="JT85">
        <v>30.0002</v>
      </c>
      <c r="JU85">
        <v>25.2807</v>
      </c>
      <c r="JV85">
        <v>25.344899999999999</v>
      </c>
      <c r="JW85">
        <v>-1</v>
      </c>
      <c r="JX85">
        <v>31.6952</v>
      </c>
      <c r="JY85">
        <v>54.939500000000002</v>
      </c>
      <c r="JZ85">
        <v>22</v>
      </c>
      <c r="KA85">
        <v>400</v>
      </c>
      <c r="KB85">
        <v>14.53</v>
      </c>
      <c r="KC85">
        <v>102.754</v>
      </c>
      <c r="KD85">
        <v>102.58</v>
      </c>
    </row>
    <row r="86" spans="1:290" x14ac:dyDescent="0.35">
      <c r="A86">
        <v>68</v>
      </c>
      <c r="B86">
        <v>1716932159</v>
      </c>
      <c r="C86">
        <v>21900.400000095371</v>
      </c>
      <c r="D86" t="s">
        <v>703</v>
      </c>
      <c r="E86" t="s">
        <v>704</v>
      </c>
      <c r="F86">
        <v>15</v>
      </c>
      <c r="G86">
        <v>1716932151</v>
      </c>
      <c r="H86">
        <f t="shared" si="50"/>
        <v>2.1086013731063742E-3</v>
      </c>
      <c r="I86">
        <f t="shared" si="51"/>
        <v>2.1086013731063744</v>
      </c>
      <c r="J86">
        <f t="shared" si="52"/>
        <v>11.478620765300995</v>
      </c>
      <c r="K86">
        <f t="shared" si="53"/>
        <v>410.50806451612902</v>
      </c>
      <c r="L86">
        <f t="shared" si="54"/>
        <v>305.57148800980139</v>
      </c>
      <c r="M86">
        <f t="shared" si="55"/>
        <v>30.743227390546732</v>
      </c>
      <c r="N86">
        <f t="shared" si="56"/>
        <v>41.300786455141321</v>
      </c>
      <c r="O86">
        <f t="shared" si="57"/>
        <v>0.19232203382274521</v>
      </c>
      <c r="P86">
        <f t="shared" si="58"/>
        <v>2.9386999055301342</v>
      </c>
      <c r="Q86">
        <f t="shared" si="59"/>
        <v>0.18559328504999764</v>
      </c>
      <c r="R86">
        <f t="shared" si="60"/>
        <v>0.11658074178185238</v>
      </c>
      <c r="S86">
        <f t="shared" si="61"/>
        <v>77.173727206126699</v>
      </c>
      <c r="T86">
        <f t="shared" si="62"/>
        <v>23.032007616171626</v>
      </c>
      <c r="U86">
        <f t="shared" si="63"/>
        <v>23.032007616171626</v>
      </c>
      <c r="V86">
        <f t="shared" si="64"/>
        <v>2.8251889760885835</v>
      </c>
      <c r="W86">
        <f t="shared" si="65"/>
        <v>60.111905115716311</v>
      </c>
      <c r="X86">
        <f t="shared" si="66"/>
        <v>1.707880461496984</v>
      </c>
      <c r="Y86">
        <f t="shared" si="67"/>
        <v>2.8411684144917526</v>
      </c>
      <c r="Z86">
        <f t="shared" si="68"/>
        <v>1.1173085145915995</v>
      </c>
      <c r="AA86">
        <f t="shared" si="69"/>
        <v>-92.989320553991107</v>
      </c>
      <c r="AB86">
        <f t="shared" si="70"/>
        <v>14.772246229567969</v>
      </c>
      <c r="AC86">
        <f t="shared" si="71"/>
        <v>1.0428544446509285</v>
      </c>
      <c r="AD86">
        <f t="shared" si="72"/>
        <v>-4.9267364551042192E-4</v>
      </c>
      <c r="AE86">
        <f t="shared" si="73"/>
        <v>11.59710842235493</v>
      </c>
      <c r="AF86">
        <f t="shared" si="74"/>
        <v>2.1084382829755315</v>
      </c>
      <c r="AG86">
        <f t="shared" si="75"/>
        <v>11.478620765300995</v>
      </c>
      <c r="AH86">
        <v>431.87114763575488</v>
      </c>
      <c r="AI86">
        <v>417.77467272727267</v>
      </c>
      <c r="AJ86">
        <v>2.355405922202539E-2</v>
      </c>
      <c r="AK86">
        <v>67.055014278138671</v>
      </c>
      <c r="AL86">
        <f t="shared" si="76"/>
        <v>2.1086013731063744</v>
      </c>
      <c r="AM86">
        <v>14.490167882005689</v>
      </c>
      <c r="AN86">
        <v>16.975924242424242</v>
      </c>
      <c r="AO86">
        <v>-4.1823694823385862E-6</v>
      </c>
      <c r="AP86">
        <v>78.089977092620003</v>
      </c>
      <c r="AQ86">
        <v>197</v>
      </c>
      <c r="AR86">
        <v>39</v>
      </c>
      <c r="AS86">
        <f t="shared" si="77"/>
        <v>1</v>
      </c>
      <c r="AT86">
        <f t="shared" si="78"/>
        <v>0</v>
      </c>
      <c r="AU86">
        <f t="shared" si="79"/>
        <v>53848.681398835281</v>
      </c>
      <c r="AV86" t="s">
        <v>477</v>
      </c>
      <c r="AW86">
        <v>10178.9</v>
      </c>
      <c r="AX86">
        <v>1410.533076923077</v>
      </c>
      <c r="AY86">
        <v>6595.86</v>
      </c>
      <c r="AZ86">
        <f t="shared" si="80"/>
        <v>0.78614872405977732</v>
      </c>
      <c r="BA86">
        <v>-1.985708394971808</v>
      </c>
      <c r="BB86" t="s">
        <v>705</v>
      </c>
      <c r="BC86">
        <v>10180.5</v>
      </c>
      <c r="BD86">
        <v>2111.1671999999999</v>
      </c>
      <c r="BE86">
        <v>4028.11</v>
      </c>
      <c r="BF86">
        <f t="shared" si="81"/>
        <v>0.47589137337361698</v>
      </c>
      <c r="BG86">
        <v>0.5</v>
      </c>
      <c r="BH86">
        <f t="shared" si="82"/>
        <v>336.58864199016017</v>
      </c>
      <c r="BI86">
        <f t="shared" si="83"/>
        <v>11.478620765300995</v>
      </c>
      <c r="BJ86">
        <f t="shared" si="84"/>
        <v>80.089815549329003</v>
      </c>
      <c r="BK86">
        <f t="shared" si="85"/>
        <v>4.0002327709758013E-2</v>
      </c>
      <c r="BL86">
        <f t="shared" si="86"/>
        <v>0.63745776555257916</v>
      </c>
      <c r="BM86">
        <f t="shared" si="87"/>
        <v>1241.3155108729027</v>
      </c>
      <c r="BN86" t="s">
        <v>431</v>
      </c>
      <c r="BO86">
        <v>0</v>
      </c>
      <c r="BP86">
        <f t="shared" si="88"/>
        <v>1241.3155108729027</v>
      </c>
      <c r="BQ86">
        <f t="shared" si="89"/>
        <v>0.6918367395942755</v>
      </c>
      <c r="BR86">
        <f t="shared" si="90"/>
        <v>0.68786658200994255</v>
      </c>
      <c r="BS86">
        <f t="shared" si="91"/>
        <v>0.47954592686904662</v>
      </c>
      <c r="BT86">
        <f t="shared" si="92"/>
        <v>0.73233484872974142</v>
      </c>
      <c r="BU86">
        <f t="shared" si="93"/>
        <v>0.4951953923237537</v>
      </c>
      <c r="BV86">
        <f t="shared" si="94"/>
        <v>0.40444899753087737</v>
      </c>
      <c r="BW86">
        <f t="shared" si="95"/>
        <v>0.59555100246912263</v>
      </c>
      <c r="DF86">
        <f t="shared" si="96"/>
        <v>400.00238709677421</v>
      </c>
      <c r="DG86">
        <f t="shared" si="97"/>
        <v>336.58864199016017</v>
      </c>
      <c r="DH86">
        <f t="shared" si="98"/>
        <v>0.84146658331998381</v>
      </c>
      <c r="DI86">
        <f t="shared" si="99"/>
        <v>0.19293316663996743</v>
      </c>
      <c r="DJ86">
        <v>1716932151</v>
      </c>
      <c r="DK86">
        <v>410.50806451612902</v>
      </c>
      <c r="DL86">
        <v>425.45338709677418</v>
      </c>
      <c r="DM86">
        <v>16.975432258064519</v>
      </c>
      <c r="DN86">
        <v>14.4898935483871</v>
      </c>
      <c r="DO86">
        <v>410.55406451612902</v>
      </c>
      <c r="DP86">
        <v>16.980432258064521</v>
      </c>
      <c r="DQ86">
        <v>500.32935483870972</v>
      </c>
      <c r="DR86">
        <v>100.50896774193551</v>
      </c>
      <c r="DS86">
        <v>9.9984980645161273E-2</v>
      </c>
      <c r="DT86">
        <v>23.125248387096779</v>
      </c>
      <c r="DU86">
        <v>22.395603225806461</v>
      </c>
      <c r="DV86">
        <v>999.90000000000032</v>
      </c>
      <c r="DW86">
        <v>0</v>
      </c>
      <c r="DX86">
        <v>0</v>
      </c>
      <c r="DY86">
        <v>10001.35</v>
      </c>
      <c r="DZ86">
        <v>0</v>
      </c>
      <c r="EA86">
        <v>1.5289399999999999E-3</v>
      </c>
      <c r="EB86">
        <v>-14.9696</v>
      </c>
      <c r="EC86">
        <v>417.57158064516119</v>
      </c>
      <c r="ED86">
        <v>431.70880645161299</v>
      </c>
      <c r="EE86">
        <v>2.4837651612903229</v>
      </c>
      <c r="EF86">
        <v>425.45338709677418</v>
      </c>
      <c r="EG86">
        <v>14.4898935483871</v>
      </c>
      <c r="EH86">
        <v>1.706004516129032</v>
      </c>
      <c r="EI86">
        <v>1.456363870967742</v>
      </c>
      <c r="EJ86">
        <v>14.951170967741939</v>
      </c>
      <c r="EK86">
        <v>12.517570967741939</v>
      </c>
      <c r="EL86">
        <v>400.00238709677421</v>
      </c>
      <c r="EM86">
        <v>0.94999135483870956</v>
      </c>
      <c r="EN86">
        <v>5.000842903225805E-2</v>
      </c>
      <c r="EO86">
        <v>0</v>
      </c>
      <c r="EP86">
        <v>2111.1587096774192</v>
      </c>
      <c r="EQ86">
        <v>8.9714700000000018</v>
      </c>
      <c r="ER86">
        <v>4642.923548387098</v>
      </c>
      <c r="ES86">
        <v>3345.7819354838698</v>
      </c>
      <c r="ET86">
        <v>35.70548387096774</v>
      </c>
      <c r="EU86">
        <v>39.058161290322559</v>
      </c>
      <c r="EV86">
        <v>37.070354838709669</v>
      </c>
      <c r="EW86">
        <v>39.640806451612889</v>
      </c>
      <c r="EX86">
        <v>39.054225806451598</v>
      </c>
      <c r="EY86">
        <v>371.47548387096788</v>
      </c>
      <c r="EZ86">
        <v>19.554516129032262</v>
      </c>
      <c r="FA86">
        <v>0</v>
      </c>
      <c r="FB86">
        <v>299.20000004768372</v>
      </c>
      <c r="FC86">
        <v>0</v>
      </c>
      <c r="FD86">
        <v>2111.1671999999999</v>
      </c>
      <c r="FE86">
        <v>-0.13461538447603541</v>
      </c>
      <c r="FF86">
        <v>6.4592308012604178</v>
      </c>
      <c r="FG86">
        <v>4642.8879999999999</v>
      </c>
      <c r="FH86">
        <v>15</v>
      </c>
      <c r="FI86">
        <v>1716932184.5</v>
      </c>
      <c r="FJ86" t="s">
        <v>706</v>
      </c>
      <c r="FK86">
        <v>1716932182.5</v>
      </c>
      <c r="FL86">
        <v>1716932184.5</v>
      </c>
      <c r="FM86">
        <v>69</v>
      </c>
      <c r="FN86">
        <v>2.4E-2</v>
      </c>
      <c r="FO86">
        <v>2E-3</v>
      </c>
      <c r="FP86">
        <v>-4.5999999999999999E-2</v>
      </c>
      <c r="FQ86">
        <v>-5.0000000000000001E-3</v>
      </c>
      <c r="FR86">
        <v>426</v>
      </c>
      <c r="FS86">
        <v>14</v>
      </c>
      <c r="FT86">
        <v>0.09</v>
      </c>
      <c r="FU86">
        <v>0.04</v>
      </c>
      <c r="FV86">
        <v>-14.92686341463415</v>
      </c>
      <c r="FW86">
        <v>-0.724231358885015</v>
      </c>
      <c r="FX86">
        <v>7.9214062425185958E-2</v>
      </c>
      <c r="FY86">
        <v>0</v>
      </c>
      <c r="FZ86">
        <v>410.45388720409687</v>
      </c>
      <c r="GA86">
        <v>1.40980660793813</v>
      </c>
      <c r="GB86">
        <v>0.1038718484524504</v>
      </c>
      <c r="GC86">
        <v>0</v>
      </c>
      <c r="GD86">
        <v>2.4833870731707308</v>
      </c>
      <c r="GE86">
        <v>3.4103832752672108E-3</v>
      </c>
      <c r="GF86">
        <v>1.441089093406034E-3</v>
      </c>
      <c r="GG86">
        <v>1</v>
      </c>
      <c r="GH86">
        <v>1</v>
      </c>
      <c r="GI86">
        <v>3</v>
      </c>
      <c r="GJ86" t="s">
        <v>441</v>
      </c>
      <c r="GK86">
        <v>2.9717699999999998</v>
      </c>
      <c r="GL86">
        <v>2.7392400000000001</v>
      </c>
      <c r="GM86">
        <v>0.102573</v>
      </c>
      <c r="GN86">
        <v>0.104994</v>
      </c>
      <c r="GO86">
        <v>8.5246699999999995E-2</v>
      </c>
      <c r="GP86">
        <v>7.5984099999999999E-2</v>
      </c>
      <c r="GQ86">
        <v>25925.8</v>
      </c>
      <c r="GR86">
        <v>29156.2</v>
      </c>
      <c r="GS86">
        <v>27567.7</v>
      </c>
      <c r="GT86">
        <v>31281.4</v>
      </c>
      <c r="GU86">
        <v>34235.4</v>
      </c>
      <c r="GV86">
        <v>38890.9</v>
      </c>
      <c r="GW86">
        <v>41679.199999999997</v>
      </c>
      <c r="GX86">
        <v>46424.5</v>
      </c>
      <c r="GY86">
        <v>1.5362499999999999</v>
      </c>
      <c r="GZ86">
        <v>1.96393</v>
      </c>
      <c r="HA86">
        <v>5.7444000000000002E-2</v>
      </c>
      <c r="HB86">
        <v>0</v>
      </c>
      <c r="HC86">
        <v>21.456099999999999</v>
      </c>
      <c r="HD86">
        <v>999.9</v>
      </c>
      <c r="HE86">
        <v>46.4</v>
      </c>
      <c r="HF86">
        <v>27.8</v>
      </c>
      <c r="HG86">
        <v>17.316800000000001</v>
      </c>
      <c r="HH86">
        <v>63.9283</v>
      </c>
      <c r="HI86">
        <v>35.436700000000002</v>
      </c>
      <c r="HJ86">
        <v>1</v>
      </c>
      <c r="HK86">
        <v>-0.13525899999999999</v>
      </c>
      <c r="HL86">
        <v>0.22886699999999999</v>
      </c>
      <c r="HM86">
        <v>20.171900000000001</v>
      </c>
      <c r="HN86">
        <v>5.2409499999999998</v>
      </c>
      <c r="HO86">
        <v>11.9261</v>
      </c>
      <c r="HP86">
        <v>4.9971500000000004</v>
      </c>
      <c r="HQ86">
        <v>3.2970000000000002</v>
      </c>
      <c r="HR86">
        <v>9999</v>
      </c>
      <c r="HS86">
        <v>9999</v>
      </c>
      <c r="HT86">
        <v>9999</v>
      </c>
      <c r="HU86">
        <v>999.9</v>
      </c>
      <c r="HV86">
        <v>1.86619</v>
      </c>
      <c r="HW86">
        <v>1.86843</v>
      </c>
      <c r="HX86">
        <v>1.8653900000000001</v>
      </c>
      <c r="HY86">
        <v>1.8626400000000001</v>
      </c>
      <c r="HZ86">
        <v>1.8632500000000001</v>
      </c>
      <c r="IA86">
        <v>1.8644700000000001</v>
      </c>
      <c r="IB86">
        <v>1.8624099999999999</v>
      </c>
      <c r="IC86">
        <v>1.87033</v>
      </c>
      <c r="ID86">
        <v>5</v>
      </c>
      <c r="IE86">
        <v>0</v>
      </c>
      <c r="IF86">
        <v>0</v>
      </c>
      <c r="IG86">
        <v>0</v>
      </c>
      <c r="IH86" t="s">
        <v>434</v>
      </c>
      <c r="II86" t="s">
        <v>435</v>
      </c>
      <c r="IJ86" t="s">
        <v>436</v>
      </c>
      <c r="IK86" t="s">
        <v>436</v>
      </c>
      <c r="IL86" t="s">
        <v>436</v>
      </c>
      <c r="IM86" t="s">
        <v>436</v>
      </c>
      <c r="IN86">
        <v>0</v>
      </c>
      <c r="IO86">
        <v>100</v>
      </c>
      <c r="IP86">
        <v>100</v>
      </c>
      <c r="IQ86">
        <v>-4.5999999999999999E-2</v>
      </c>
      <c r="IR86">
        <v>-5.0000000000000001E-3</v>
      </c>
      <c r="IS86">
        <v>-7.0238095238096321E-2</v>
      </c>
      <c r="IT86">
        <v>0</v>
      </c>
      <c r="IU86">
        <v>0</v>
      </c>
      <c r="IV86">
        <v>0</v>
      </c>
      <c r="IW86">
        <v>-6.7750000000010857E-3</v>
      </c>
      <c r="IX86">
        <v>0</v>
      </c>
      <c r="IY86">
        <v>0</v>
      </c>
      <c r="IZ86">
        <v>0</v>
      </c>
      <c r="JA86">
        <v>-1</v>
      </c>
      <c r="JB86">
        <v>-1</v>
      </c>
      <c r="JC86">
        <v>-1</v>
      </c>
      <c r="JD86">
        <v>-1</v>
      </c>
      <c r="JE86">
        <v>4.7</v>
      </c>
      <c r="JF86">
        <v>4.5999999999999996</v>
      </c>
      <c r="JG86">
        <v>0.158691</v>
      </c>
      <c r="JH86">
        <v>4.99878</v>
      </c>
      <c r="JI86">
        <v>1.3464400000000001</v>
      </c>
      <c r="JJ86">
        <v>2.2680699999999998</v>
      </c>
      <c r="JK86">
        <v>1.4489700000000001</v>
      </c>
      <c r="JL86">
        <v>2.2473100000000001</v>
      </c>
      <c r="JM86">
        <v>32.553899999999999</v>
      </c>
      <c r="JN86">
        <v>24.008700000000001</v>
      </c>
      <c r="JO86">
        <v>2</v>
      </c>
      <c r="JP86">
        <v>281.48899999999998</v>
      </c>
      <c r="JQ86">
        <v>500.84899999999999</v>
      </c>
      <c r="JR86">
        <v>22</v>
      </c>
      <c r="JS86">
        <v>25.3918</v>
      </c>
      <c r="JT86">
        <v>30</v>
      </c>
      <c r="JU86">
        <v>25.278099999999998</v>
      </c>
      <c r="JV86">
        <v>25.342199999999998</v>
      </c>
      <c r="JW86">
        <v>-1</v>
      </c>
      <c r="JX86">
        <v>32.0824</v>
      </c>
      <c r="JY86">
        <v>55.311199999999999</v>
      </c>
      <c r="JZ86">
        <v>22</v>
      </c>
      <c r="KA86">
        <v>400</v>
      </c>
      <c r="KB86">
        <v>14.503</v>
      </c>
      <c r="KC86">
        <v>102.751</v>
      </c>
      <c r="KD86">
        <v>102.581</v>
      </c>
    </row>
    <row r="87" spans="1:290" x14ac:dyDescent="0.35">
      <c r="A87">
        <v>69</v>
      </c>
      <c r="B87">
        <v>1716932459</v>
      </c>
      <c r="C87">
        <v>22200.400000095371</v>
      </c>
      <c r="D87" t="s">
        <v>707</v>
      </c>
      <c r="E87" t="s">
        <v>708</v>
      </c>
      <c r="F87">
        <v>15</v>
      </c>
      <c r="G87">
        <v>1716932451.25</v>
      </c>
      <c r="H87">
        <f t="shared" si="50"/>
        <v>2.0940737691601949E-3</v>
      </c>
      <c r="I87">
        <f t="shared" si="51"/>
        <v>2.0940737691601949</v>
      </c>
      <c r="J87">
        <f t="shared" si="52"/>
        <v>11.42766746518978</v>
      </c>
      <c r="K87">
        <f t="shared" si="53"/>
        <v>412.28120000000001</v>
      </c>
      <c r="L87">
        <f t="shared" si="54"/>
        <v>307.22983036268079</v>
      </c>
      <c r="M87">
        <f t="shared" si="55"/>
        <v>30.912259244369004</v>
      </c>
      <c r="N87">
        <f t="shared" si="56"/>
        <v>41.482115590581749</v>
      </c>
      <c r="O87">
        <f t="shared" si="57"/>
        <v>0.19125527875242151</v>
      </c>
      <c r="P87">
        <f t="shared" si="58"/>
        <v>2.9383413935619878</v>
      </c>
      <c r="Q87">
        <f t="shared" si="59"/>
        <v>0.18459879641497148</v>
      </c>
      <c r="R87">
        <f t="shared" si="60"/>
        <v>0.11595300560949995</v>
      </c>
      <c r="S87">
        <f t="shared" si="61"/>
        <v>77.172145109535393</v>
      </c>
      <c r="T87">
        <f t="shared" si="62"/>
        <v>23.038830273832172</v>
      </c>
      <c r="U87">
        <f t="shared" si="63"/>
        <v>23.038830273832172</v>
      </c>
      <c r="V87">
        <f t="shared" si="64"/>
        <v>2.826355559260783</v>
      </c>
      <c r="W87">
        <f t="shared" si="65"/>
        <v>60.200303619109405</v>
      </c>
      <c r="X87">
        <f t="shared" si="66"/>
        <v>1.7107090293326268</v>
      </c>
      <c r="Y87">
        <f t="shared" si="67"/>
        <v>2.8416950189427213</v>
      </c>
      <c r="Z87">
        <f t="shared" si="68"/>
        <v>1.1156465299281562</v>
      </c>
      <c r="AA87">
        <f t="shared" si="69"/>
        <v>-92.348653219964589</v>
      </c>
      <c r="AB87">
        <f t="shared" si="70"/>
        <v>14.175178002318184</v>
      </c>
      <c r="AC87">
        <f t="shared" si="71"/>
        <v>1.0008763316810172</v>
      </c>
      <c r="AD87">
        <f t="shared" si="72"/>
        <v>-4.5377642999966383E-4</v>
      </c>
      <c r="AE87">
        <f t="shared" si="73"/>
        <v>11.414060413401337</v>
      </c>
      <c r="AF87">
        <f t="shared" si="74"/>
        <v>2.0948723745546616</v>
      </c>
      <c r="AG87">
        <f t="shared" si="75"/>
        <v>11.42766746518978</v>
      </c>
      <c r="AH87">
        <v>433.3277457712573</v>
      </c>
      <c r="AI87">
        <v>419.42221212121211</v>
      </c>
      <c r="AJ87">
        <v>-1.087238891405379E-4</v>
      </c>
      <c r="AK87">
        <v>67.05891726083361</v>
      </c>
      <c r="AL87">
        <f t="shared" si="76"/>
        <v>2.0940737691601949</v>
      </c>
      <c r="AM87">
        <v>14.534682336827069</v>
      </c>
      <c r="AN87">
        <v>17.003246666666669</v>
      </c>
      <c r="AO87">
        <v>-8.5812331397005447E-6</v>
      </c>
      <c r="AP87">
        <v>78.11179551784609</v>
      </c>
      <c r="AQ87">
        <v>197</v>
      </c>
      <c r="AR87">
        <v>39</v>
      </c>
      <c r="AS87">
        <f t="shared" si="77"/>
        <v>1</v>
      </c>
      <c r="AT87">
        <f t="shared" si="78"/>
        <v>0</v>
      </c>
      <c r="AU87">
        <f t="shared" si="79"/>
        <v>53837.742401459334</v>
      </c>
      <c r="AV87" t="s">
        <v>477</v>
      </c>
      <c r="AW87">
        <v>10178.9</v>
      </c>
      <c r="AX87">
        <v>1410.533076923077</v>
      </c>
      <c r="AY87">
        <v>6595.86</v>
      </c>
      <c r="AZ87">
        <f t="shared" si="80"/>
        <v>0.78614872405977732</v>
      </c>
      <c r="BA87">
        <v>-1.985708394971808</v>
      </c>
      <c r="BB87" t="s">
        <v>709</v>
      </c>
      <c r="BC87">
        <v>10174.700000000001</v>
      </c>
      <c r="BD87">
        <v>2114.9515384615379</v>
      </c>
      <c r="BE87">
        <v>4018.1</v>
      </c>
      <c r="BF87">
        <f t="shared" si="81"/>
        <v>0.4736438768419059</v>
      </c>
      <c r="BG87">
        <v>0.5</v>
      </c>
      <c r="BH87">
        <f t="shared" si="82"/>
        <v>336.58110588810098</v>
      </c>
      <c r="BI87">
        <f t="shared" si="83"/>
        <v>11.42766746518978</v>
      </c>
      <c r="BJ87">
        <f t="shared" si="84"/>
        <v>79.709789932288089</v>
      </c>
      <c r="BK87">
        <f t="shared" si="85"/>
        <v>3.9851838458873474E-2</v>
      </c>
      <c r="BL87">
        <f t="shared" si="86"/>
        <v>0.6415370448719544</v>
      </c>
      <c r="BM87">
        <f t="shared" si="87"/>
        <v>1240.3632781602344</v>
      </c>
      <c r="BN87" t="s">
        <v>431</v>
      </c>
      <c r="BO87">
        <v>0</v>
      </c>
      <c r="BP87">
        <f t="shared" si="88"/>
        <v>1240.3632781602344</v>
      </c>
      <c r="BQ87">
        <f t="shared" si="89"/>
        <v>0.69130602071620062</v>
      </c>
      <c r="BR87">
        <f t="shared" si="90"/>
        <v>0.68514357267018389</v>
      </c>
      <c r="BS87">
        <f t="shared" si="91"/>
        <v>0.48132976899936669</v>
      </c>
      <c r="BT87">
        <f t="shared" si="92"/>
        <v>0.72985603732568882</v>
      </c>
      <c r="BU87">
        <f t="shared" si="93"/>
        <v>0.4971258395546605</v>
      </c>
      <c r="BV87">
        <f t="shared" si="94"/>
        <v>0.4018186291047533</v>
      </c>
      <c r="BW87">
        <f t="shared" si="95"/>
        <v>0.5981813708952467</v>
      </c>
      <c r="DF87">
        <f t="shared" si="96"/>
        <v>399.99333333333328</v>
      </c>
      <c r="DG87">
        <f t="shared" si="97"/>
        <v>336.58110588810098</v>
      </c>
      <c r="DH87">
        <f t="shared" si="98"/>
        <v>0.84146678916673867</v>
      </c>
      <c r="DI87">
        <f t="shared" si="99"/>
        <v>0.19293357833347741</v>
      </c>
      <c r="DJ87">
        <v>1716932451.25</v>
      </c>
      <c r="DK87">
        <v>412.28120000000001</v>
      </c>
      <c r="DL87">
        <v>427.00463333333329</v>
      </c>
      <c r="DM87">
        <v>17.002343333333339</v>
      </c>
      <c r="DN87">
        <v>14.53289</v>
      </c>
      <c r="DO87">
        <v>412.31920000000002</v>
      </c>
      <c r="DP87">
        <v>17.00834333333334</v>
      </c>
      <c r="DQ87">
        <v>500.33453333333341</v>
      </c>
      <c r="DR87">
        <v>100.5160666666667</v>
      </c>
      <c r="DS87">
        <v>0.100007</v>
      </c>
      <c r="DT87">
        <v>23.128313333333331</v>
      </c>
      <c r="DU87">
        <v>22.395863333333331</v>
      </c>
      <c r="DV87">
        <v>999.9000000000002</v>
      </c>
      <c r="DW87">
        <v>0</v>
      </c>
      <c r="DX87">
        <v>0</v>
      </c>
      <c r="DY87">
        <v>9998.6033333333326</v>
      </c>
      <c r="DZ87">
        <v>0</v>
      </c>
      <c r="EA87">
        <v>1.5289399999999999E-3</v>
      </c>
      <c r="EB87">
        <v>-14.73180333333333</v>
      </c>
      <c r="EC87">
        <v>419.40410000000003</v>
      </c>
      <c r="ED87">
        <v>433.30176666666671</v>
      </c>
      <c r="EE87">
        <v>2.4702510000000002</v>
      </c>
      <c r="EF87">
        <v>427.00463333333329</v>
      </c>
      <c r="EG87">
        <v>14.53289</v>
      </c>
      <c r="EH87">
        <v>1.7090890000000001</v>
      </c>
      <c r="EI87">
        <v>1.4607893333333331</v>
      </c>
      <c r="EJ87">
        <v>14.97922</v>
      </c>
      <c r="EK87">
        <v>12.56380666666667</v>
      </c>
      <c r="EL87">
        <v>399.99333333333328</v>
      </c>
      <c r="EM87">
        <v>0.94999100000000003</v>
      </c>
      <c r="EN87">
        <v>5.0008826666666659E-2</v>
      </c>
      <c r="EO87">
        <v>0</v>
      </c>
      <c r="EP87">
        <v>2114.9333333333329</v>
      </c>
      <c r="EQ87">
        <v>8.9714700000000018</v>
      </c>
      <c r="ER87">
        <v>4652.840666666666</v>
      </c>
      <c r="ES87">
        <v>3345.7016666666659</v>
      </c>
      <c r="ET87">
        <v>36.02473333333333</v>
      </c>
      <c r="EU87">
        <v>39.591466666666648</v>
      </c>
      <c r="EV87">
        <v>37.4206</v>
      </c>
      <c r="EW87">
        <v>40.512266666666648</v>
      </c>
      <c r="EX87">
        <v>39.466399999999993</v>
      </c>
      <c r="EY87">
        <v>371.46766666666662</v>
      </c>
      <c r="EZ87">
        <v>19.557000000000009</v>
      </c>
      <c r="FA87">
        <v>0</v>
      </c>
      <c r="FB87">
        <v>299.60000014305109</v>
      </c>
      <c r="FC87">
        <v>0</v>
      </c>
      <c r="FD87">
        <v>2114.9515384615379</v>
      </c>
      <c r="FE87">
        <v>-0.78769230480694041</v>
      </c>
      <c r="FF87">
        <v>5.3398290592192996</v>
      </c>
      <c r="FG87">
        <v>4652.9796153846146</v>
      </c>
      <c r="FH87">
        <v>15</v>
      </c>
      <c r="FI87">
        <v>1716932481.5</v>
      </c>
      <c r="FJ87" t="s">
        <v>710</v>
      </c>
      <c r="FK87">
        <v>1716932478</v>
      </c>
      <c r="FL87">
        <v>1716932481.5</v>
      </c>
      <c r="FM87">
        <v>70</v>
      </c>
      <c r="FN87">
        <v>8.0000000000000002E-3</v>
      </c>
      <c r="FO87">
        <v>-1E-3</v>
      </c>
      <c r="FP87">
        <v>-3.7999999999999999E-2</v>
      </c>
      <c r="FQ87">
        <v>-6.0000000000000001E-3</v>
      </c>
      <c r="FR87">
        <v>427</v>
      </c>
      <c r="FS87">
        <v>15</v>
      </c>
      <c r="FT87">
        <v>0.11</v>
      </c>
      <c r="FU87">
        <v>0.06</v>
      </c>
      <c r="FV87">
        <v>-14.74161951219512</v>
      </c>
      <c r="FW87">
        <v>0.1794710801393827</v>
      </c>
      <c r="FX87">
        <v>2.5377676184838899E-2</v>
      </c>
      <c r="FY87">
        <v>1</v>
      </c>
      <c r="FZ87">
        <v>412.26788728544818</v>
      </c>
      <c r="GA87">
        <v>0.29918572399034538</v>
      </c>
      <c r="GB87">
        <v>2.3829048335330921E-2</v>
      </c>
      <c r="GC87">
        <v>1</v>
      </c>
      <c r="GD87">
        <v>2.4704204878048781</v>
      </c>
      <c r="GE87">
        <v>-5.2085017421580632E-3</v>
      </c>
      <c r="GF87">
        <v>2.328772262341548E-3</v>
      </c>
      <c r="GG87">
        <v>1</v>
      </c>
      <c r="GH87">
        <v>3</v>
      </c>
      <c r="GI87">
        <v>3</v>
      </c>
      <c r="GJ87" t="s">
        <v>433</v>
      </c>
      <c r="GK87">
        <v>2.9717600000000002</v>
      </c>
      <c r="GL87">
        <v>2.7390500000000002</v>
      </c>
      <c r="GM87">
        <v>0.102878</v>
      </c>
      <c r="GN87">
        <v>0.105263</v>
      </c>
      <c r="GO87">
        <v>8.5349900000000006E-2</v>
      </c>
      <c r="GP87">
        <v>7.6154100000000002E-2</v>
      </c>
      <c r="GQ87">
        <v>25917.1</v>
      </c>
      <c r="GR87">
        <v>29147.4</v>
      </c>
      <c r="GS87">
        <v>27567.8</v>
      </c>
      <c r="GT87">
        <v>31281.4</v>
      </c>
      <c r="GU87">
        <v>34231.599999999999</v>
      </c>
      <c r="GV87">
        <v>38883.4</v>
      </c>
      <c r="GW87">
        <v>41679.300000000003</v>
      </c>
      <c r="GX87">
        <v>46424.1</v>
      </c>
      <c r="GY87">
        <v>1.53698</v>
      </c>
      <c r="GZ87">
        <v>1.9642500000000001</v>
      </c>
      <c r="HA87">
        <v>5.74403E-2</v>
      </c>
      <c r="HB87">
        <v>0</v>
      </c>
      <c r="HC87">
        <v>21.448899999999998</v>
      </c>
      <c r="HD87">
        <v>999.9</v>
      </c>
      <c r="HE87">
        <v>46.4</v>
      </c>
      <c r="HF87">
        <v>27.8</v>
      </c>
      <c r="HG87">
        <v>17.3141</v>
      </c>
      <c r="HH87">
        <v>63.958399999999997</v>
      </c>
      <c r="HI87">
        <v>35.388599999999997</v>
      </c>
      <c r="HJ87">
        <v>1</v>
      </c>
      <c r="HK87">
        <v>-0.13612299999999999</v>
      </c>
      <c r="HL87">
        <v>0.206925</v>
      </c>
      <c r="HM87">
        <v>20.171500000000002</v>
      </c>
      <c r="HN87">
        <v>5.2398999999999996</v>
      </c>
      <c r="HO87">
        <v>11.9261</v>
      </c>
      <c r="HP87">
        <v>4.99695</v>
      </c>
      <c r="HQ87">
        <v>3.2970000000000002</v>
      </c>
      <c r="HR87">
        <v>9999</v>
      </c>
      <c r="HS87">
        <v>9999</v>
      </c>
      <c r="HT87">
        <v>9999</v>
      </c>
      <c r="HU87">
        <v>999.9</v>
      </c>
      <c r="HV87">
        <v>1.86616</v>
      </c>
      <c r="HW87">
        <v>1.86839</v>
      </c>
      <c r="HX87">
        <v>1.8653900000000001</v>
      </c>
      <c r="HY87">
        <v>1.8626400000000001</v>
      </c>
      <c r="HZ87">
        <v>1.8632500000000001</v>
      </c>
      <c r="IA87">
        <v>1.8644700000000001</v>
      </c>
      <c r="IB87">
        <v>1.8623799999999999</v>
      </c>
      <c r="IC87">
        <v>1.87029</v>
      </c>
      <c r="ID87">
        <v>5</v>
      </c>
      <c r="IE87">
        <v>0</v>
      </c>
      <c r="IF87">
        <v>0</v>
      </c>
      <c r="IG87">
        <v>0</v>
      </c>
      <c r="IH87" t="s">
        <v>434</v>
      </c>
      <c r="II87" t="s">
        <v>435</v>
      </c>
      <c r="IJ87" t="s">
        <v>436</v>
      </c>
      <c r="IK87" t="s">
        <v>436</v>
      </c>
      <c r="IL87" t="s">
        <v>436</v>
      </c>
      <c r="IM87" t="s">
        <v>436</v>
      </c>
      <c r="IN87">
        <v>0</v>
      </c>
      <c r="IO87">
        <v>100</v>
      </c>
      <c r="IP87">
        <v>100</v>
      </c>
      <c r="IQ87">
        <v>-3.7999999999999999E-2</v>
      </c>
      <c r="IR87">
        <v>-6.0000000000000001E-3</v>
      </c>
      <c r="IS87">
        <v>-4.6285714285602353E-2</v>
      </c>
      <c r="IT87">
        <v>0</v>
      </c>
      <c r="IU87">
        <v>0</v>
      </c>
      <c r="IV87">
        <v>0</v>
      </c>
      <c r="IW87">
        <v>-5.2047619047623783E-3</v>
      </c>
      <c r="IX87">
        <v>0</v>
      </c>
      <c r="IY87">
        <v>0</v>
      </c>
      <c r="IZ87">
        <v>0</v>
      </c>
      <c r="JA87">
        <v>-1</v>
      </c>
      <c r="JB87">
        <v>-1</v>
      </c>
      <c r="JC87">
        <v>-1</v>
      </c>
      <c r="JD87">
        <v>-1</v>
      </c>
      <c r="JE87">
        <v>4.5999999999999996</v>
      </c>
      <c r="JF87">
        <v>4.5999999999999996</v>
      </c>
      <c r="JG87">
        <v>0.158691</v>
      </c>
      <c r="JH87">
        <v>4.99878</v>
      </c>
      <c r="JI87">
        <v>1.3476600000000001</v>
      </c>
      <c r="JJ87">
        <v>2.2680699999999998</v>
      </c>
      <c r="JK87">
        <v>1.4489700000000001</v>
      </c>
      <c r="JL87">
        <v>2.2522000000000002</v>
      </c>
      <c r="JM87">
        <v>32.531799999999997</v>
      </c>
      <c r="JN87">
        <v>24.008700000000001</v>
      </c>
      <c r="JO87">
        <v>2</v>
      </c>
      <c r="JP87">
        <v>281.74599999999998</v>
      </c>
      <c r="JQ87">
        <v>501.01299999999998</v>
      </c>
      <c r="JR87">
        <v>21.9999</v>
      </c>
      <c r="JS87">
        <v>25.384799999999998</v>
      </c>
      <c r="JT87">
        <v>30</v>
      </c>
      <c r="JU87">
        <v>25.272200000000002</v>
      </c>
      <c r="JV87">
        <v>25.336400000000001</v>
      </c>
      <c r="JW87">
        <v>-1</v>
      </c>
      <c r="JX87">
        <v>31.950199999999999</v>
      </c>
      <c r="JY87">
        <v>55.229500000000002</v>
      </c>
      <c r="JZ87">
        <v>22</v>
      </c>
      <c r="KA87">
        <v>400</v>
      </c>
      <c r="KB87">
        <v>14.4856</v>
      </c>
      <c r="KC87">
        <v>102.752</v>
      </c>
      <c r="KD87">
        <v>102.58</v>
      </c>
    </row>
    <row r="88" spans="1:290" x14ac:dyDescent="0.35">
      <c r="A88">
        <v>70</v>
      </c>
      <c r="B88">
        <v>1716932759</v>
      </c>
      <c r="C88">
        <v>22500.400000095371</v>
      </c>
      <c r="D88" t="s">
        <v>711</v>
      </c>
      <c r="E88" t="s">
        <v>712</v>
      </c>
      <c r="F88">
        <v>15</v>
      </c>
      <c r="G88">
        <v>1716932751.25</v>
      </c>
      <c r="H88">
        <f t="shared" si="50"/>
        <v>2.0928171119939461E-3</v>
      </c>
      <c r="I88">
        <f t="shared" si="51"/>
        <v>2.0928171119939463</v>
      </c>
      <c r="J88">
        <f t="shared" si="52"/>
        <v>11.36794760400678</v>
      </c>
      <c r="K88">
        <f t="shared" si="53"/>
        <v>414.72859999999997</v>
      </c>
      <c r="L88">
        <f t="shared" si="54"/>
        <v>309.6504526807762</v>
      </c>
      <c r="M88">
        <f t="shared" si="55"/>
        <v>31.156359848265478</v>
      </c>
      <c r="N88">
        <f t="shared" si="56"/>
        <v>41.729096111764036</v>
      </c>
      <c r="O88">
        <f t="shared" si="57"/>
        <v>0.19031602895513869</v>
      </c>
      <c r="P88">
        <f t="shared" si="58"/>
        <v>2.9373063880686949</v>
      </c>
      <c r="Q88">
        <f t="shared" si="59"/>
        <v>0.18372131691996729</v>
      </c>
      <c r="R88">
        <f t="shared" si="60"/>
        <v>0.11539929425743227</v>
      </c>
      <c r="S88">
        <f t="shared" si="61"/>
        <v>77.172602083883191</v>
      </c>
      <c r="T88">
        <f t="shared" si="62"/>
        <v>23.050917753093362</v>
      </c>
      <c r="U88">
        <f t="shared" si="63"/>
        <v>23.050917753093362</v>
      </c>
      <c r="V88">
        <f t="shared" si="64"/>
        <v>2.8284233911451357</v>
      </c>
      <c r="W88">
        <f t="shared" si="65"/>
        <v>60.065593099487693</v>
      </c>
      <c r="X88">
        <f t="shared" si="66"/>
        <v>1.7080978507605777</v>
      </c>
      <c r="Y88">
        <f t="shared" si="67"/>
        <v>2.8437209434216784</v>
      </c>
      <c r="Z88">
        <f t="shared" si="68"/>
        <v>1.120325540384558</v>
      </c>
      <c r="AA88">
        <f t="shared" si="69"/>
        <v>-92.293234638933029</v>
      </c>
      <c r="AB88">
        <f t="shared" si="70"/>
        <v>14.122549419872552</v>
      </c>
      <c r="AC88">
        <f t="shared" si="71"/>
        <v>0.99763236832347368</v>
      </c>
      <c r="AD88">
        <f t="shared" si="72"/>
        <v>-4.5076685380607273E-4</v>
      </c>
      <c r="AE88">
        <f t="shared" si="73"/>
        <v>11.377492281157604</v>
      </c>
      <c r="AF88">
        <f t="shared" si="74"/>
        <v>2.0917539399075724</v>
      </c>
      <c r="AG88">
        <f t="shared" si="75"/>
        <v>11.36794760400678</v>
      </c>
      <c r="AH88">
        <v>435.7415006613283</v>
      </c>
      <c r="AI88">
        <v>421.90447272727278</v>
      </c>
      <c r="AJ88">
        <v>7.2462215606311541E-4</v>
      </c>
      <c r="AK88">
        <v>67.060147091192931</v>
      </c>
      <c r="AL88">
        <f t="shared" si="76"/>
        <v>2.0928171119939463</v>
      </c>
      <c r="AM88">
        <v>14.50948291157208</v>
      </c>
      <c r="AN88">
        <v>16.976510303030299</v>
      </c>
      <c r="AO88">
        <v>8.6118009208418612E-6</v>
      </c>
      <c r="AP88">
        <v>78.117686915191172</v>
      </c>
      <c r="AQ88">
        <v>197</v>
      </c>
      <c r="AR88">
        <v>39</v>
      </c>
      <c r="AS88">
        <f t="shared" si="77"/>
        <v>1</v>
      </c>
      <c r="AT88">
        <f t="shared" si="78"/>
        <v>0</v>
      </c>
      <c r="AU88">
        <f t="shared" si="79"/>
        <v>53805.223722090763</v>
      </c>
      <c r="AV88" t="s">
        <v>477</v>
      </c>
      <c r="AW88">
        <v>10178.9</v>
      </c>
      <c r="AX88">
        <v>1410.533076923077</v>
      </c>
      <c r="AY88">
        <v>6595.86</v>
      </c>
      <c r="AZ88">
        <f t="shared" si="80"/>
        <v>0.78614872405977732</v>
      </c>
      <c r="BA88">
        <v>-1.985708394971808</v>
      </c>
      <c r="BB88" t="s">
        <v>713</v>
      </c>
      <c r="BC88">
        <v>10174.6</v>
      </c>
      <c r="BD88">
        <v>2118.500384615385</v>
      </c>
      <c r="BE88">
        <v>4008.7</v>
      </c>
      <c r="BF88">
        <f t="shared" si="81"/>
        <v>0.47152433841011177</v>
      </c>
      <c r="BG88">
        <v>0.5</v>
      </c>
      <c r="BH88">
        <f t="shared" si="82"/>
        <v>336.58374320860838</v>
      </c>
      <c r="BI88">
        <f t="shared" si="83"/>
        <v>11.36794760400678</v>
      </c>
      <c r="BJ88">
        <f t="shared" si="84"/>
        <v>79.353713418019012</v>
      </c>
      <c r="BK88">
        <f t="shared" si="85"/>
        <v>3.9674096769142651E-2</v>
      </c>
      <c r="BL88">
        <f t="shared" si="86"/>
        <v>0.64538628483049365</v>
      </c>
      <c r="BM88">
        <f t="shared" si="87"/>
        <v>1239.4660826250265</v>
      </c>
      <c r="BN88" t="s">
        <v>431</v>
      </c>
      <c r="BO88">
        <v>0</v>
      </c>
      <c r="BP88">
        <f t="shared" si="88"/>
        <v>1239.4660826250265</v>
      </c>
      <c r="BQ88">
        <f t="shared" si="89"/>
        <v>0.69080597634519258</v>
      </c>
      <c r="BR88">
        <f t="shared" si="90"/>
        <v>0.68257130736589522</v>
      </c>
      <c r="BS88">
        <f t="shared" si="91"/>
        <v>0.48300405831016596</v>
      </c>
      <c r="BT88">
        <f t="shared" si="92"/>
        <v>0.72751277009797122</v>
      </c>
      <c r="BU88">
        <f t="shared" si="93"/>
        <v>0.49893864714412339</v>
      </c>
      <c r="BV88">
        <f t="shared" si="94"/>
        <v>0.39935040399185256</v>
      </c>
      <c r="BW88">
        <f t="shared" si="95"/>
        <v>0.60064959600814749</v>
      </c>
      <c r="DF88">
        <f t="shared" si="96"/>
        <v>399.99656666666681</v>
      </c>
      <c r="DG88">
        <f t="shared" si="97"/>
        <v>336.58374320860838</v>
      </c>
      <c r="DH88">
        <f t="shared" si="98"/>
        <v>0.84146658060967094</v>
      </c>
      <c r="DI88">
        <f t="shared" si="99"/>
        <v>0.1929331612193417</v>
      </c>
      <c r="DJ88">
        <v>1716932751.25</v>
      </c>
      <c r="DK88">
        <v>414.72859999999997</v>
      </c>
      <c r="DL88">
        <v>429.41269999999992</v>
      </c>
      <c r="DM88">
        <v>16.976093333333331</v>
      </c>
      <c r="DN88">
        <v>14.510263333333331</v>
      </c>
      <c r="DO88">
        <v>414.75259999999997</v>
      </c>
      <c r="DP88">
        <v>16.982093333333339</v>
      </c>
      <c r="DQ88">
        <v>500.3372</v>
      </c>
      <c r="DR88">
        <v>100.5178333333334</v>
      </c>
      <c r="DS88">
        <v>0.1000071333333334</v>
      </c>
      <c r="DT88">
        <v>23.1401</v>
      </c>
      <c r="DU88">
        <v>22.39970666666667</v>
      </c>
      <c r="DV88">
        <v>999.9000000000002</v>
      </c>
      <c r="DW88">
        <v>0</v>
      </c>
      <c r="DX88">
        <v>0</v>
      </c>
      <c r="DY88">
        <v>9992.5389999999989</v>
      </c>
      <c r="DZ88">
        <v>0</v>
      </c>
      <c r="EA88">
        <v>1.5289399999999999E-3</v>
      </c>
      <c r="EB88">
        <v>-14.69830333333333</v>
      </c>
      <c r="EC88">
        <v>421.87630000000001</v>
      </c>
      <c r="ED88">
        <v>435.73536666666672</v>
      </c>
      <c r="EE88">
        <v>2.4660293333333332</v>
      </c>
      <c r="EF88">
        <v>429.41269999999992</v>
      </c>
      <c r="EG88">
        <v>14.510263333333331</v>
      </c>
      <c r="EH88">
        <v>1.7064203333333341</v>
      </c>
      <c r="EI88">
        <v>1.4585403333333331</v>
      </c>
      <c r="EJ88">
        <v>14.95495666666667</v>
      </c>
      <c r="EK88">
        <v>12.54033666666667</v>
      </c>
      <c r="EL88">
        <v>399.99656666666681</v>
      </c>
      <c r="EM88">
        <v>0.94999676666666655</v>
      </c>
      <c r="EN88">
        <v>5.0003063333333327E-2</v>
      </c>
      <c r="EO88">
        <v>0</v>
      </c>
      <c r="EP88">
        <v>2118.4993333333332</v>
      </c>
      <c r="EQ88">
        <v>8.9714700000000018</v>
      </c>
      <c r="ER88">
        <v>4661.8570000000009</v>
      </c>
      <c r="ES88">
        <v>3345.7353333333331</v>
      </c>
      <c r="ET88">
        <v>36.283133333333339</v>
      </c>
      <c r="EU88">
        <v>40.012199999999993</v>
      </c>
      <c r="EV88">
        <v>37.699733333333327</v>
      </c>
      <c r="EW88">
        <v>41.253933333333322</v>
      </c>
      <c r="EX88">
        <v>39.80813333333333</v>
      </c>
      <c r="EY88">
        <v>371.47266666666661</v>
      </c>
      <c r="EZ88">
        <v>19.554333333333339</v>
      </c>
      <c r="FA88">
        <v>0</v>
      </c>
      <c r="FB88">
        <v>299.40000009536737</v>
      </c>
      <c r="FC88">
        <v>0</v>
      </c>
      <c r="FD88">
        <v>2118.500384615385</v>
      </c>
      <c r="FE88">
        <v>-0.61025640804543424</v>
      </c>
      <c r="FF88">
        <v>6.0782906345536274</v>
      </c>
      <c r="FG88">
        <v>4661.9511538461538</v>
      </c>
      <c r="FH88">
        <v>15</v>
      </c>
      <c r="FI88">
        <v>1716932783.5</v>
      </c>
      <c r="FJ88" t="s">
        <v>714</v>
      </c>
      <c r="FK88">
        <v>1716932776</v>
      </c>
      <c r="FL88">
        <v>1716932783.5</v>
      </c>
      <c r="FM88">
        <v>71</v>
      </c>
      <c r="FN88">
        <v>1.4E-2</v>
      </c>
      <c r="FO88">
        <v>0</v>
      </c>
      <c r="FP88">
        <v>-2.4E-2</v>
      </c>
      <c r="FQ88">
        <v>-6.0000000000000001E-3</v>
      </c>
      <c r="FR88">
        <v>430</v>
      </c>
      <c r="FS88">
        <v>15</v>
      </c>
      <c r="FT88">
        <v>0.06</v>
      </c>
      <c r="FU88">
        <v>0.05</v>
      </c>
      <c r="FV88">
        <v>-14.6973</v>
      </c>
      <c r="FW88">
        <v>-3.9566228893028389E-2</v>
      </c>
      <c r="FX88">
        <v>1.590130497789409E-2</v>
      </c>
      <c r="FY88">
        <v>1</v>
      </c>
      <c r="FZ88">
        <v>414.70992278116643</v>
      </c>
      <c r="GA88">
        <v>2.6903164834964351E-2</v>
      </c>
      <c r="GB88">
        <v>1.5265256916441041E-2</v>
      </c>
      <c r="GC88">
        <v>1</v>
      </c>
      <c r="GD88">
        <v>2.4651265000000002</v>
      </c>
      <c r="GE88">
        <v>1.5176735459658881E-2</v>
      </c>
      <c r="GF88">
        <v>2.2673834589676091E-3</v>
      </c>
      <c r="GG88">
        <v>1</v>
      </c>
      <c r="GH88">
        <v>3</v>
      </c>
      <c r="GI88">
        <v>3</v>
      </c>
      <c r="GJ88" t="s">
        <v>433</v>
      </c>
      <c r="GK88">
        <v>2.9718300000000002</v>
      </c>
      <c r="GL88">
        <v>2.7390400000000001</v>
      </c>
      <c r="GM88">
        <v>0.103349</v>
      </c>
      <c r="GN88">
        <v>0.10570599999999999</v>
      </c>
      <c r="GO88">
        <v>8.5251099999999996E-2</v>
      </c>
      <c r="GP88">
        <v>7.6067599999999999E-2</v>
      </c>
      <c r="GQ88">
        <v>25903.599999999999</v>
      </c>
      <c r="GR88">
        <v>29132.799999999999</v>
      </c>
      <c r="GS88">
        <v>27567.8</v>
      </c>
      <c r="GT88">
        <v>31281</v>
      </c>
      <c r="GU88">
        <v>34235.300000000003</v>
      </c>
      <c r="GV88">
        <v>38887.1</v>
      </c>
      <c r="GW88">
        <v>41679.199999999997</v>
      </c>
      <c r="GX88">
        <v>46424.1</v>
      </c>
      <c r="GY88">
        <v>1.53725</v>
      </c>
      <c r="GZ88">
        <v>1.96445</v>
      </c>
      <c r="HA88">
        <v>5.6929899999999999E-2</v>
      </c>
      <c r="HB88">
        <v>0</v>
      </c>
      <c r="HC88">
        <v>21.450700000000001</v>
      </c>
      <c r="HD88">
        <v>999.9</v>
      </c>
      <c r="HE88">
        <v>46.5</v>
      </c>
      <c r="HF88">
        <v>27.8</v>
      </c>
      <c r="HG88">
        <v>17.3521</v>
      </c>
      <c r="HH88">
        <v>63.808500000000002</v>
      </c>
      <c r="HI88">
        <v>35.148200000000003</v>
      </c>
      <c r="HJ88">
        <v>1</v>
      </c>
      <c r="HK88">
        <v>-0.13694899999999999</v>
      </c>
      <c r="HL88">
        <v>0.21224100000000001</v>
      </c>
      <c r="HM88">
        <v>20.171600000000002</v>
      </c>
      <c r="HN88">
        <v>5.2409499999999998</v>
      </c>
      <c r="HO88">
        <v>11.9261</v>
      </c>
      <c r="HP88">
        <v>4.9971500000000004</v>
      </c>
      <c r="HQ88">
        <v>3.2970000000000002</v>
      </c>
      <c r="HR88">
        <v>9999</v>
      </c>
      <c r="HS88">
        <v>9999</v>
      </c>
      <c r="HT88">
        <v>9999</v>
      </c>
      <c r="HU88">
        <v>999.9</v>
      </c>
      <c r="HV88">
        <v>1.86616</v>
      </c>
      <c r="HW88">
        <v>1.86835</v>
      </c>
      <c r="HX88">
        <v>1.8653900000000001</v>
      </c>
      <c r="HY88">
        <v>1.8626400000000001</v>
      </c>
      <c r="HZ88">
        <v>1.86324</v>
      </c>
      <c r="IA88">
        <v>1.86446</v>
      </c>
      <c r="IB88">
        <v>1.86236</v>
      </c>
      <c r="IC88">
        <v>1.87029</v>
      </c>
      <c r="ID88">
        <v>5</v>
      </c>
      <c r="IE88">
        <v>0</v>
      </c>
      <c r="IF88">
        <v>0</v>
      </c>
      <c r="IG88">
        <v>0</v>
      </c>
      <c r="IH88" t="s">
        <v>434</v>
      </c>
      <c r="II88" t="s">
        <v>435</v>
      </c>
      <c r="IJ88" t="s">
        <v>436</v>
      </c>
      <c r="IK88" t="s">
        <v>436</v>
      </c>
      <c r="IL88" t="s">
        <v>436</v>
      </c>
      <c r="IM88" t="s">
        <v>436</v>
      </c>
      <c r="IN88">
        <v>0</v>
      </c>
      <c r="IO88">
        <v>100</v>
      </c>
      <c r="IP88">
        <v>100</v>
      </c>
      <c r="IQ88">
        <v>-2.4E-2</v>
      </c>
      <c r="IR88">
        <v>-6.0000000000000001E-3</v>
      </c>
      <c r="IS88">
        <v>-3.8200000000074397E-2</v>
      </c>
      <c r="IT88">
        <v>0</v>
      </c>
      <c r="IU88">
        <v>0</v>
      </c>
      <c r="IV88">
        <v>0</v>
      </c>
      <c r="IW88">
        <v>-5.7904761904747906E-3</v>
      </c>
      <c r="IX88">
        <v>0</v>
      </c>
      <c r="IY88">
        <v>0</v>
      </c>
      <c r="IZ88">
        <v>0</v>
      </c>
      <c r="JA88">
        <v>-1</v>
      </c>
      <c r="JB88">
        <v>-1</v>
      </c>
      <c r="JC88">
        <v>-1</v>
      </c>
      <c r="JD88">
        <v>-1</v>
      </c>
      <c r="JE88">
        <v>4.7</v>
      </c>
      <c r="JF88">
        <v>4.5999999999999996</v>
      </c>
      <c r="JG88">
        <v>0.158691</v>
      </c>
      <c r="JH88">
        <v>4.99878</v>
      </c>
      <c r="JI88">
        <v>1.3464400000000001</v>
      </c>
      <c r="JJ88">
        <v>2.2680699999999998</v>
      </c>
      <c r="JK88">
        <v>1.4489700000000001</v>
      </c>
      <c r="JL88">
        <v>2.36206</v>
      </c>
      <c r="JM88">
        <v>32.531799999999997</v>
      </c>
      <c r="JN88">
        <v>24.008700000000001</v>
      </c>
      <c r="JO88">
        <v>2</v>
      </c>
      <c r="JP88">
        <v>281.82600000000002</v>
      </c>
      <c r="JQ88">
        <v>501.08800000000002</v>
      </c>
      <c r="JR88">
        <v>21.999700000000001</v>
      </c>
      <c r="JS88">
        <v>25.376799999999999</v>
      </c>
      <c r="JT88">
        <v>30</v>
      </c>
      <c r="JU88">
        <v>25.265799999999999</v>
      </c>
      <c r="JV88">
        <v>25.33</v>
      </c>
      <c r="JW88">
        <v>-1</v>
      </c>
      <c r="JX88">
        <v>32.147399999999998</v>
      </c>
      <c r="JY88">
        <v>55.387999999999998</v>
      </c>
      <c r="JZ88">
        <v>22</v>
      </c>
      <c r="KA88">
        <v>400</v>
      </c>
      <c r="KB88">
        <v>14.522399999999999</v>
      </c>
      <c r="KC88">
        <v>102.751</v>
      </c>
      <c r="KD88">
        <v>102.58</v>
      </c>
    </row>
    <row r="89" spans="1:290" x14ac:dyDescent="0.35">
      <c r="A89">
        <v>71</v>
      </c>
      <c r="B89">
        <v>1716933059.0999999</v>
      </c>
      <c r="C89">
        <v>22800.5</v>
      </c>
      <c r="D89" t="s">
        <v>715</v>
      </c>
      <c r="E89" t="s">
        <v>716</v>
      </c>
      <c r="F89">
        <v>15</v>
      </c>
      <c r="G89">
        <v>1716933051.099999</v>
      </c>
      <c r="H89">
        <f t="shared" si="50"/>
        <v>2.068551191068988E-3</v>
      </c>
      <c r="I89">
        <f t="shared" si="51"/>
        <v>2.068551191068988</v>
      </c>
      <c r="J89">
        <f t="shared" si="52"/>
        <v>11.216481358001175</v>
      </c>
      <c r="K89">
        <f t="shared" si="53"/>
        <v>414.19109677419351</v>
      </c>
      <c r="L89">
        <f t="shared" si="54"/>
        <v>309.38833439977071</v>
      </c>
      <c r="M89">
        <f t="shared" si="55"/>
        <v>31.130849644921685</v>
      </c>
      <c r="N89">
        <f t="shared" si="56"/>
        <v>41.676169797926882</v>
      </c>
      <c r="O89">
        <f t="shared" si="57"/>
        <v>0.18821755114120298</v>
      </c>
      <c r="P89">
        <f t="shared" si="58"/>
        <v>2.9383449338195327</v>
      </c>
      <c r="Q89">
        <f t="shared" si="59"/>
        <v>0.18176701131393497</v>
      </c>
      <c r="R89">
        <f t="shared" si="60"/>
        <v>0.11416552039295461</v>
      </c>
      <c r="S89">
        <f t="shared" si="61"/>
        <v>77.171996509550866</v>
      </c>
      <c r="T89">
        <f t="shared" si="62"/>
        <v>23.070144239766602</v>
      </c>
      <c r="U89">
        <f t="shared" si="63"/>
        <v>23.070144239766602</v>
      </c>
      <c r="V89">
        <f t="shared" si="64"/>
        <v>2.8317152356619819</v>
      </c>
      <c r="W89">
        <f t="shared" si="65"/>
        <v>60.172986638931746</v>
      </c>
      <c r="X89">
        <f t="shared" si="66"/>
        <v>1.712485900690766</v>
      </c>
      <c r="Y89">
        <f t="shared" si="67"/>
        <v>2.8459380136248593</v>
      </c>
      <c r="Z89">
        <f t="shared" si="68"/>
        <v>1.1192293349712159</v>
      </c>
      <c r="AA89">
        <f t="shared" si="69"/>
        <v>-91.223107526142371</v>
      </c>
      <c r="AB89">
        <f t="shared" si="70"/>
        <v>13.123817984706577</v>
      </c>
      <c r="AC89">
        <f t="shared" si="71"/>
        <v>0.9269040018641721</v>
      </c>
      <c r="AD89">
        <f t="shared" si="72"/>
        <v>-3.8903002075585391E-4</v>
      </c>
      <c r="AE89">
        <f t="shared" si="73"/>
        <v>11.218596239709401</v>
      </c>
      <c r="AF89">
        <f t="shared" si="74"/>
        <v>2.067317286601202</v>
      </c>
      <c r="AG89">
        <f t="shared" si="75"/>
        <v>11.216481358001175</v>
      </c>
      <c r="AH89">
        <v>434.93643047042599</v>
      </c>
      <c r="AI89">
        <v>421.29915757575748</v>
      </c>
      <c r="AJ89">
        <v>-2.314038801396438E-3</v>
      </c>
      <c r="AK89">
        <v>67.071253707296492</v>
      </c>
      <c r="AL89">
        <f t="shared" si="76"/>
        <v>2.068551191068988</v>
      </c>
      <c r="AM89">
        <v>14.58142997694171</v>
      </c>
      <c r="AN89">
        <v>17.019801212121209</v>
      </c>
      <c r="AO89">
        <v>4.7462268955729926E-6</v>
      </c>
      <c r="AP89">
        <v>78.185464426732352</v>
      </c>
      <c r="AQ89">
        <v>196</v>
      </c>
      <c r="AR89">
        <v>39</v>
      </c>
      <c r="AS89">
        <f t="shared" si="77"/>
        <v>1</v>
      </c>
      <c r="AT89">
        <f t="shared" si="78"/>
        <v>0</v>
      </c>
      <c r="AU89">
        <f t="shared" si="79"/>
        <v>53833.460531845529</v>
      </c>
      <c r="AV89" t="s">
        <v>477</v>
      </c>
      <c r="AW89">
        <v>10178.9</v>
      </c>
      <c r="AX89">
        <v>1410.533076923077</v>
      </c>
      <c r="AY89">
        <v>6595.86</v>
      </c>
      <c r="AZ89">
        <f t="shared" si="80"/>
        <v>0.78614872405977732</v>
      </c>
      <c r="BA89">
        <v>-1.985708394971808</v>
      </c>
      <c r="BB89" t="s">
        <v>717</v>
      </c>
      <c r="BC89">
        <v>10175.5</v>
      </c>
      <c r="BD89">
        <v>2119.1392000000001</v>
      </c>
      <c r="BE89">
        <v>3991.89</v>
      </c>
      <c r="BF89">
        <f t="shared" si="81"/>
        <v>0.46913887907732921</v>
      </c>
      <c r="BG89">
        <v>0.5</v>
      </c>
      <c r="BH89">
        <f t="shared" si="82"/>
        <v>336.5805429321947</v>
      </c>
      <c r="BI89">
        <f t="shared" si="83"/>
        <v>11.216481358001175</v>
      </c>
      <c r="BJ89">
        <f t="shared" si="84"/>
        <v>78.951509315224357</v>
      </c>
      <c r="BK89">
        <f t="shared" si="85"/>
        <v>3.9224459138247368E-2</v>
      </c>
      <c r="BL89">
        <f t="shared" si="86"/>
        <v>0.65231506880199597</v>
      </c>
      <c r="BM89">
        <f t="shared" si="87"/>
        <v>1237.8543619007407</v>
      </c>
      <c r="BN89" t="s">
        <v>431</v>
      </c>
      <c r="BO89">
        <v>0</v>
      </c>
      <c r="BP89">
        <f t="shared" si="88"/>
        <v>1237.8543619007407</v>
      </c>
      <c r="BQ89">
        <f t="shared" si="89"/>
        <v>0.68990769738125524</v>
      </c>
      <c r="BR89">
        <f t="shared" si="90"/>
        <v>0.68000238417121872</v>
      </c>
      <c r="BS89">
        <f t="shared" si="91"/>
        <v>0.48599612913504742</v>
      </c>
      <c r="BT89">
        <f t="shared" si="92"/>
        <v>0.7254908390458924</v>
      </c>
      <c r="BU89">
        <f t="shared" si="93"/>
        <v>0.50218048709932239</v>
      </c>
      <c r="BV89">
        <f t="shared" si="94"/>
        <v>0.39721029998843221</v>
      </c>
      <c r="BW89">
        <f t="shared" si="95"/>
        <v>0.60278970001156784</v>
      </c>
      <c r="DF89">
        <f t="shared" si="96"/>
        <v>399.99267741935478</v>
      </c>
      <c r="DG89">
        <f t="shared" si="97"/>
        <v>336.5805429321947</v>
      </c>
      <c r="DH89">
        <f t="shared" si="98"/>
        <v>0.84146676160104206</v>
      </c>
      <c r="DI89">
        <f t="shared" si="99"/>
        <v>0.19293352320208421</v>
      </c>
      <c r="DJ89">
        <v>1716933051.099999</v>
      </c>
      <c r="DK89">
        <v>414.19109677419351</v>
      </c>
      <c r="DL89">
        <v>428.67135483870959</v>
      </c>
      <c r="DM89">
        <v>17.019232258064509</v>
      </c>
      <c r="DN89">
        <v>14.582283870967739</v>
      </c>
      <c r="DO89">
        <v>414.23809677419348</v>
      </c>
      <c r="DP89">
        <v>17.02623225806451</v>
      </c>
      <c r="DQ89">
        <v>500.33061290322581</v>
      </c>
      <c r="DR89">
        <v>100.5206451612903</v>
      </c>
      <c r="DS89">
        <v>9.9986529032258062E-2</v>
      </c>
      <c r="DT89">
        <v>23.152990322580649</v>
      </c>
      <c r="DU89">
        <v>22.398877419354839</v>
      </c>
      <c r="DV89">
        <v>999.90000000000032</v>
      </c>
      <c r="DW89">
        <v>0</v>
      </c>
      <c r="DX89">
        <v>0</v>
      </c>
      <c r="DY89">
        <v>9998.1680645161305</v>
      </c>
      <c r="DZ89">
        <v>0</v>
      </c>
      <c r="EA89">
        <v>1.5289399999999999E-3</v>
      </c>
      <c r="EB89">
        <v>-14.45777419354839</v>
      </c>
      <c r="EC89">
        <v>421.38564516129031</v>
      </c>
      <c r="ED89">
        <v>435.01496774193538</v>
      </c>
      <c r="EE89">
        <v>2.4377138709677419</v>
      </c>
      <c r="EF89">
        <v>428.67135483870959</v>
      </c>
      <c r="EG89">
        <v>14.582283870967739</v>
      </c>
      <c r="EH89">
        <v>1.7108625806451609</v>
      </c>
      <c r="EI89">
        <v>1.4658209677419349</v>
      </c>
      <c r="EJ89">
        <v>14.99533225806451</v>
      </c>
      <c r="EK89">
        <v>12.616229032258071</v>
      </c>
      <c r="EL89">
        <v>399.99267741935478</v>
      </c>
      <c r="EM89">
        <v>0.94998258064516128</v>
      </c>
      <c r="EN89">
        <v>5.0017338709677402E-2</v>
      </c>
      <c r="EO89">
        <v>0</v>
      </c>
      <c r="EP89">
        <v>2119.1735483870971</v>
      </c>
      <c r="EQ89">
        <v>8.9714700000000018</v>
      </c>
      <c r="ER89">
        <v>4669.1864516129044</v>
      </c>
      <c r="ES89">
        <v>3345.688387096774</v>
      </c>
      <c r="ET89">
        <v>36.606709677419353</v>
      </c>
      <c r="EU89">
        <v>40.358548387096768</v>
      </c>
      <c r="EV89">
        <v>38.016000000000012</v>
      </c>
      <c r="EW89">
        <v>41.907064516129019</v>
      </c>
      <c r="EX89">
        <v>40.102580645161282</v>
      </c>
      <c r="EY89">
        <v>371.46451612903218</v>
      </c>
      <c r="EZ89">
        <v>19.556451612903231</v>
      </c>
      <c r="FA89">
        <v>0</v>
      </c>
      <c r="FB89">
        <v>299.20000004768372</v>
      </c>
      <c r="FC89">
        <v>0</v>
      </c>
      <c r="FD89">
        <v>2119.1392000000001</v>
      </c>
      <c r="FE89">
        <v>-1.4330769140045301</v>
      </c>
      <c r="FF89">
        <v>6.0792308606266356</v>
      </c>
      <c r="FG89">
        <v>4669.2175999999999</v>
      </c>
      <c r="FH89">
        <v>15</v>
      </c>
      <c r="FI89">
        <v>1716933080.0999999</v>
      </c>
      <c r="FJ89" t="s">
        <v>718</v>
      </c>
      <c r="FK89">
        <v>1716933076.0999999</v>
      </c>
      <c r="FL89">
        <v>1716933080.0999999</v>
      </c>
      <c r="FM89">
        <v>72</v>
      </c>
      <c r="FN89">
        <v>-2.3E-2</v>
      </c>
      <c r="FO89">
        <v>0</v>
      </c>
      <c r="FP89">
        <v>-4.7E-2</v>
      </c>
      <c r="FQ89">
        <v>-7.0000000000000001E-3</v>
      </c>
      <c r="FR89">
        <v>429</v>
      </c>
      <c r="FS89">
        <v>15</v>
      </c>
      <c r="FT89">
        <v>0.09</v>
      </c>
      <c r="FU89">
        <v>0.04</v>
      </c>
      <c r="FV89">
        <v>-14.46921463414634</v>
      </c>
      <c r="FW89">
        <v>0.28779303135889212</v>
      </c>
      <c r="FX89">
        <v>3.76555995316189E-2</v>
      </c>
      <c r="FY89">
        <v>1</v>
      </c>
      <c r="FZ89">
        <v>414.22612078042459</v>
      </c>
      <c r="GA89">
        <v>-0.73761971450023345</v>
      </c>
      <c r="GB89">
        <v>5.7838152409139441E-2</v>
      </c>
      <c r="GC89">
        <v>1</v>
      </c>
      <c r="GD89">
        <v>2.437856585365854</v>
      </c>
      <c r="GE89">
        <v>7.4749128919828342E-3</v>
      </c>
      <c r="GF89">
        <v>2.64858969352819E-3</v>
      </c>
      <c r="GG89">
        <v>1</v>
      </c>
      <c r="GH89">
        <v>3</v>
      </c>
      <c r="GI89">
        <v>3</v>
      </c>
      <c r="GJ89" t="s">
        <v>433</v>
      </c>
      <c r="GK89">
        <v>2.9712700000000001</v>
      </c>
      <c r="GL89">
        <v>2.7392400000000001</v>
      </c>
      <c r="GM89">
        <v>0.103231</v>
      </c>
      <c r="GN89">
        <v>0.105569</v>
      </c>
      <c r="GO89">
        <v>8.5416599999999995E-2</v>
      </c>
      <c r="GP89">
        <v>7.6347399999999996E-2</v>
      </c>
      <c r="GQ89">
        <v>25907.599999999999</v>
      </c>
      <c r="GR89">
        <v>29137</v>
      </c>
      <c r="GS89">
        <v>27568.5</v>
      </c>
      <c r="GT89">
        <v>31280.7</v>
      </c>
      <c r="GU89">
        <v>34229.800000000003</v>
      </c>
      <c r="GV89">
        <v>38874.400000000001</v>
      </c>
      <c r="GW89">
        <v>41680.1</v>
      </c>
      <c r="GX89">
        <v>46423.1</v>
      </c>
      <c r="GY89">
        <v>1.5382199999999999</v>
      </c>
      <c r="GZ89">
        <v>1.9645999999999999</v>
      </c>
      <c r="HA89">
        <v>5.8628600000000003E-2</v>
      </c>
      <c r="HB89">
        <v>0</v>
      </c>
      <c r="HC89">
        <v>21.436199999999999</v>
      </c>
      <c r="HD89">
        <v>999.9</v>
      </c>
      <c r="HE89">
        <v>46.6</v>
      </c>
      <c r="HF89">
        <v>27.8</v>
      </c>
      <c r="HG89">
        <v>17.387</v>
      </c>
      <c r="HH89">
        <v>63.925800000000002</v>
      </c>
      <c r="HI89">
        <v>36.053699999999999</v>
      </c>
      <c r="HJ89">
        <v>1</v>
      </c>
      <c r="HK89">
        <v>-0.137048</v>
      </c>
      <c r="HL89">
        <v>0.218194</v>
      </c>
      <c r="HM89">
        <v>20.169799999999999</v>
      </c>
      <c r="HN89">
        <v>5.2408000000000001</v>
      </c>
      <c r="HO89">
        <v>11.9261</v>
      </c>
      <c r="HP89">
        <v>4.9969999999999999</v>
      </c>
      <c r="HQ89">
        <v>3.2970000000000002</v>
      </c>
      <c r="HR89">
        <v>9999</v>
      </c>
      <c r="HS89">
        <v>9999</v>
      </c>
      <c r="HT89">
        <v>9999</v>
      </c>
      <c r="HU89">
        <v>999.9</v>
      </c>
      <c r="HV89">
        <v>1.86616</v>
      </c>
      <c r="HW89">
        <v>1.8683399999999999</v>
      </c>
      <c r="HX89">
        <v>1.8653900000000001</v>
      </c>
      <c r="HY89">
        <v>1.8626400000000001</v>
      </c>
      <c r="HZ89">
        <v>1.8632200000000001</v>
      </c>
      <c r="IA89">
        <v>1.8644700000000001</v>
      </c>
      <c r="IB89">
        <v>1.8623499999999999</v>
      </c>
      <c r="IC89">
        <v>1.8702799999999999</v>
      </c>
      <c r="ID89">
        <v>5</v>
      </c>
      <c r="IE89">
        <v>0</v>
      </c>
      <c r="IF89">
        <v>0</v>
      </c>
      <c r="IG89">
        <v>0</v>
      </c>
      <c r="IH89" t="s">
        <v>434</v>
      </c>
      <c r="II89" t="s">
        <v>435</v>
      </c>
      <c r="IJ89" t="s">
        <v>436</v>
      </c>
      <c r="IK89" t="s">
        <v>436</v>
      </c>
      <c r="IL89" t="s">
        <v>436</v>
      </c>
      <c r="IM89" t="s">
        <v>436</v>
      </c>
      <c r="IN89">
        <v>0</v>
      </c>
      <c r="IO89">
        <v>100</v>
      </c>
      <c r="IP89">
        <v>100</v>
      </c>
      <c r="IQ89">
        <v>-4.7E-2</v>
      </c>
      <c r="IR89">
        <v>-7.0000000000000001E-3</v>
      </c>
      <c r="IS89">
        <v>-2.4400000000071032E-2</v>
      </c>
      <c r="IT89">
        <v>0</v>
      </c>
      <c r="IU89">
        <v>0</v>
      </c>
      <c r="IV89">
        <v>0</v>
      </c>
      <c r="IW89">
        <v>-6.2333333333359766E-3</v>
      </c>
      <c r="IX89">
        <v>0</v>
      </c>
      <c r="IY89">
        <v>0</v>
      </c>
      <c r="IZ89">
        <v>0</v>
      </c>
      <c r="JA89">
        <v>-1</v>
      </c>
      <c r="JB89">
        <v>-1</v>
      </c>
      <c r="JC89">
        <v>-1</v>
      </c>
      <c r="JD89">
        <v>-1</v>
      </c>
      <c r="JE89">
        <v>4.7</v>
      </c>
      <c r="JF89">
        <v>4.5999999999999996</v>
      </c>
      <c r="JG89">
        <v>0.158691</v>
      </c>
      <c r="JH89">
        <v>4.99878</v>
      </c>
      <c r="JI89">
        <v>1.3476600000000001</v>
      </c>
      <c r="JJ89">
        <v>2.2692899999999998</v>
      </c>
      <c r="JK89">
        <v>1.4489700000000001</v>
      </c>
      <c r="JL89">
        <v>2.2192400000000001</v>
      </c>
      <c r="JM89">
        <v>32.509700000000002</v>
      </c>
      <c r="JN89">
        <v>23.9999</v>
      </c>
      <c r="JO89">
        <v>2</v>
      </c>
      <c r="JP89">
        <v>282.18</v>
      </c>
      <c r="JQ89">
        <v>501.149</v>
      </c>
      <c r="JR89">
        <v>22.000299999999999</v>
      </c>
      <c r="JS89">
        <v>25.372499999999999</v>
      </c>
      <c r="JT89">
        <v>30.0001</v>
      </c>
      <c r="JU89">
        <v>25.259499999999999</v>
      </c>
      <c r="JV89">
        <v>25.325700000000001</v>
      </c>
      <c r="JW89">
        <v>-1</v>
      </c>
      <c r="JX89">
        <v>31.9831</v>
      </c>
      <c r="JY89">
        <v>55.660299999999999</v>
      </c>
      <c r="JZ89">
        <v>22</v>
      </c>
      <c r="KA89">
        <v>400</v>
      </c>
      <c r="KB89">
        <v>14.5465</v>
      </c>
      <c r="KC89">
        <v>102.754</v>
      </c>
      <c r="KD89">
        <v>102.578</v>
      </c>
    </row>
    <row r="90" spans="1:290" x14ac:dyDescent="0.35">
      <c r="A90">
        <v>72</v>
      </c>
      <c r="B90">
        <v>1716933359.0999999</v>
      </c>
      <c r="C90">
        <v>23100.5</v>
      </c>
      <c r="D90" t="s">
        <v>719</v>
      </c>
      <c r="E90" t="s">
        <v>720</v>
      </c>
      <c r="F90">
        <v>15</v>
      </c>
      <c r="G90">
        <v>1716933351.099999</v>
      </c>
      <c r="H90">
        <f t="shared" si="50"/>
        <v>2.0593747056301924E-3</v>
      </c>
      <c r="I90">
        <f t="shared" si="51"/>
        <v>2.0593747056301925</v>
      </c>
      <c r="J90">
        <f t="shared" si="52"/>
        <v>11.281104798193455</v>
      </c>
      <c r="K90">
        <f t="shared" si="53"/>
        <v>412.30064516129028</v>
      </c>
      <c r="L90">
        <f t="shared" si="54"/>
        <v>306.23475172530181</v>
      </c>
      <c r="M90">
        <f t="shared" si="55"/>
        <v>30.81420628519848</v>
      </c>
      <c r="N90">
        <f t="shared" si="56"/>
        <v>41.486856275922548</v>
      </c>
      <c r="O90">
        <f t="shared" si="57"/>
        <v>0.18680612210921874</v>
      </c>
      <c r="P90">
        <f t="shared" si="58"/>
        <v>2.9388086275598475</v>
      </c>
      <c r="Q90">
        <f t="shared" si="59"/>
        <v>0.18045117216604584</v>
      </c>
      <c r="R90">
        <f t="shared" si="60"/>
        <v>0.11333493943717449</v>
      </c>
      <c r="S90">
        <f t="shared" si="61"/>
        <v>77.178204818736177</v>
      </c>
      <c r="T90">
        <f t="shared" si="62"/>
        <v>23.088411837582704</v>
      </c>
      <c r="U90">
        <f t="shared" si="63"/>
        <v>23.088411837582704</v>
      </c>
      <c r="V90">
        <f t="shared" si="64"/>
        <v>2.8348460093672911</v>
      </c>
      <c r="W90">
        <f t="shared" si="65"/>
        <v>60.114136254717998</v>
      </c>
      <c r="X90">
        <f t="shared" si="66"/>
        <v>1.7124492478710962</v>
      </c>
      <c r="Y90">
        <f t="shared" si="67"/>
        <v>2.8486631507355247</v>
      </c>
      <c r="Z90">
        <f t="shared" si="68"/>
        <v>1.1223967614961949</v>
      </c>
      <c r="AA90">
        <f t="shared" si="69"/>
        <v>-90.818424518291479</v>
      </c>
      <c r="AB90">
        <f t="shared" si="70"/>
        <v>12.740040977743254</v>
      </c>
      <c r="AC90">
        <f t="shared" si="71"/>
        <v>0.89981218624037418</v>
      </c>
      <c r="AD90">
        <f t="shared" si="72"/>
        <v>-3.6653557168087048E-4</v>
      </c>
      <c r="AE90">
        <f t="shared" si="73"/>
        <v>11.143628054334714</v>
      </c>
      <c r="AF90">
        <f t="shared" si="74"/>
        <v>2.0598823715929471</v>
      </c>
      <c r="AG90">
        <f t="shared" si="75"/>
        <v>11.281104798193455</v>
      </c>
      <c r="AH90">
        <v>432.92108895183787</v>
      </c>
      <c r="AI90">
        <v>419.35466060606041</v>
      </c>
      <c r="AJ90">
        <v>-2.9583828697427379E-2</v>
      </c>
      <c r="AK90">
        <v>67.054657097275069</v>
      </c>
      <c r="AL90">
        <f t="shared" si="76"/>
        <v>2.0593747056301925</v>
      </c>
      <c r="AM90">
        <v>14.59092144333307</v>
      </c>
      <c r="AN90">
        <v>17.018429090909091</v>
      </c>
      <c r="AO90">
        <v>-9.2481802685314692E-7</v>
      </c>
      <c r="AP90">
        <v>78.164212057452303</v>
      </c>
      <c r="AQ90">
        <v>197</v>
      </c>
      <c r="AR90">
        <v>39</v>
      </c>
      <c r="AS90">
        <f t="shared" si="77"/>
        <v>1</v>
      </c>
      <c r="AT90">
        <f t="shared" si="78"/>
        <v>0</v>
      </c>
      <c r="AU90">
        <f t="shared" si="79"/>
        <v>53844.258647405652</v>
      </c>
      <c r="AV90" t="s">
        <v>477</v>
      </c>
      <c r="AW90">
        <v>10178.9</v>
      </c>
      <c r="AX90">
        <v>1410.533076923077</v>
      </c>
      <c r="AY90">
        <v>6595.86</v>
      </c>
      <c r="AZ90">
        <f t="shared" si="80"/>
        <v>0.78614872405977732</v>
      </c>
      <c r="BA90">
        <v>-1.985708394971808</v>
      </c>
      <c r="BB90" t="s">
        <v>721</v>
      </c>
      <c r="BC90">
        <v>10177.5</v>
      </c>
      <c r="BD90">
        <v>2123.5688461538462</v>
      </c>
      <c r="BE90">
        <v>3984.22</v>
      </c>
      <c r="BF90">
        <f t="shared" si="81"/>
        <v>0.46700512367443403</v>
      </c>
      <c r="BG90">
        <v>0.5</v>
      </c>
      <c r="BH90">
        <f t="shared" si="82"/>
        <v>336.60950579646482</v>
      </c>
      <c r="BI90">
        <f t="shared" si="83"/>
        <v>11.281104798193455</v>
      </c>
      <c r="BJ90">
        <f t="shared" si="84"/>
        <v>78.599181942234082</v>
      </c>
      <c r="BK90">
        <f t="shared" si="85"/>
        <v>3.9413067559616717E-2</v>
      </c>
      <c r="BL90">
        <f t="shared" si="86"/>
        <v>0.65549593144956853</v>
      </c>
      <c r="BM90">
        <f t="shared" si="87"/>
        <v>1237.1158569479644</v>
      </c>
      <c r="BN90" t="s">
        <v>431</v>
      </c>
      <c r="BO90">
        <v>0</v>
      </c>
      <c r="BP90">
        <f t="shared" si="88"/>
        <v>1237.1158569479644</v>
      </c>
      <c r="BQ90">
        <f t="shared" si="89"/>
        <v>0.68949609786910249</v>
      </c>
      <c r="BR90">
        <f t="shared" si="90"/>
        <v>0.67731365720229608</v>
      </c>
      <c r="BS90">
        <f t="shared" si="91"/>
        <v>0.48736045802562955</v>
      </c>
      <c r="BT90">
        <f t="shared" si="92"/>
        <v>0.72295162910556643</v>
      </c>
      <c r="BU90">
        <f t="shared" si="93"/>
        <v>0.50365966095157566</v>
      </c>
      <c r="BV90">
        <f t="shared" si="94"/>
        <v>0.39457890285496955</v>
      </c>
      <c r="BW90">
        <f t="shared" si="95"/>
        <v>0.60542109714503045</v>
      </c>
      <c r="DF90">
        <f t="shared" si="96"/>
        <v>400.02738709677419</v>
      </c>
      <c r="DG90">
        <f t="shared" si="97"/>
        <v>336.60950579646482</v>
      </c>
      <c r="DH90">
        <f t="shared" si="98"/>
        <v>0.84146615120387402</v>
      </c>
      <c r="DI90">
        <f t="shared" si="99"/>
        <v>0.19293230240774817</v>
      </c>
      <c r="DJ90">
        <v>1716933351.099999</v>
      </c>
      <c r="DK90">
        <v>412.30064516129028</v>
      </c>
      <c r="DL90">
        <v>426.68212903225799</v>
      </c>
      <c r="DM90">
        <v>17.018496774193551</v>
      </c>
      <c r="DN90">
        <v>14.59039677419355</v>
      </c>
      <c r="DO90">
        <v>412.36564516129027</v>
      </c>
      <c r="DP90">
        <v>17.024496774193551</v>
      </c>
      <c r="DQ90">
        <v>500.34832258064517</v>
      </c>
      <c r="DR90">
        <v>100.52287096774189</v>
      </c>
      <c r="DS90">
        <v>9.995551290322581E-2</v>
      </c>
      <c r="DT90">
        <v>23.168822580645159</v>
      </c>
      <c r="DU90">
        <v>22.412635483870972</v>
      </c>
      <c r="DV90">
        <v>999.90000000000032</v>
      </c>
      <c r="DW90">
        <v>0</v>
      </c>
      <c r="DX90">
        <v>0</v>
      </c>
      <c r="DY90">
        <v>10000.585483870969</v>
      </c>
      <c r="DZ90">
        <v>0</v>
      </c>
      <c r="EA90">
        <v>1.5289399999999999E-3</v>
      </c>
      <c r="EB90">
        <v>-14.3635</v>
      </c>
      <c r="EC90">
        <v>419.45693548387101</v>
      </c>
      <c r="ED90">
        <v>432.99980645161293</v>
      </c>
      <c r="EE90">
        <v>2.427495483870969</v>
      </c>
      <c r="EF90">
        <v>426.68212903225799</v>
      </c>
      <c r="EG90">
        <v>14.59039677419355</v>
      </c>
      <c r="EH90">
        <v>1.7106874193548389</v>
      </c>
      <c r="EI90">
        <v>1.466668064516129</v>
      </c>
      <c r="EJ90">
        <v>14.993751612903219</v>
      </c>
      <c r="EK90">
        <v>12.625038709677421</v>
      </c>
      <c r="EL90">
        <v>400.02738709677419</v>
      </c>
      <c r="EM90">
        <v>0.95000535483870951</v>
      </c>
      <c r="EN90">
        <v>4.9994306451612923E-2</v>
      </c>
      <c r="EO90">
        <v>0</v>
      </c>
      <c r="EP90">
        <v>2123.523870967741</v>
      </c>
      <c r="EQ90">
        <v>8.9714700000000018</v>
      </c>
      <c r="ER90">
        <v>4675.7558064516134</v>
      </c>
      <c r="ES90">
        <v>3346.0096774193548</v>
      </c>
      <c r="ET90">
        <v>36.312290322580637</v>
      </c>
      <c r="EU90">
        <v>39.340516129032252</v>
      </c>
      <c r="EV90">
        <v>37.570290322580632</v>
      </c>
      <c r="EW90">
        <v>40.415096774193543</v>
      </c>
      <c r="EX90">
        <v>39.177129032258051</v>
      </c>
      <c r="EY90">
        <v>371.50548387096768</v>
      </c>
      <c r="EZ90">
        <v>19.54999999999999</v>
      </c>
      <c r="FA90">
        <v>0</v>
      </c>
      <c r="FB90">
        <v>299.59999990463263</v>
      </c>
      <c r="FC90">
        <v>0</v>
      </c>
      <c r="FD90">
        <v>2123.5688461538462</v>
      </c>
      <c r="FE90">
        <v>2.3176068360706279</v>
      </c>
      <c r="FF90">
        <v>-2.0464958479034738</v>
      </c>
      <c r="FG90">
        <v>4675.6615384615379</v>
      </c>
      <c r="FH90">
        <v>15</v>
      </c>
      <c r="FI90">
        <v>1716933380.0999999</v>
      </c>
      <c r="FJ90" t="s">
        <v>722</v>
      </c>
      <c r="FK90">
        <v>1716933376.5999999</v>
      </c>
      <c r="FL90">
        <v>1716933380.0999999</v>
      </c>
      <c r="FM90">
        <v>73</v>
      </c>
      <c r="FN90">
        <v>-1.7999999999999999E-2</v>
      </c>
      <c r="FO90">
        <v>1E-3</v>
      </c>
      <c r="FP90">
        <v>-6.5000000000000002E-2</v>
      </c>
      <c r="FQ90">
        <v>-6.0000000000000001E-3</v>
      </c>
      <c r="FR90">
        <v>427</v>
      </c>
      <c r="FS90">
        <v>15</v>
      </c>
      <c r="FT90">
        <v>0.12</v>
      </c>
      <c r="FU90">
        <v>0.05</v>
      </c>
      <c r="FV90">
        <v>-14.38176341463415</v>
      </c>
      <c r="FW90">
        <v>0.38647526132403548</v>
      </c>
      <c r="FX90">
        <v>4.7983756174699008E-2</v>
      </c>
      <c r="FY90">
        <v>1</v>
      </c>
      <c r="FZ90">
        <v>412.32202089140532</v>
      </c>
      <c r="GA90">
        <v>-0.31632455159736561</v>
      </c>
      <c r="GB90">
        <v>3.1048889033166181E-2</v>
      </c>
      <c r="GC90">
        <v>1</v>
      </c>
      <c r="GD90">
        <v>2.4275536585365849</v>
      </c>
      <c r="GE90">
        <v>-6.4703832752664404E-3</v>
      </c>
      <c r="GF90">
        <v>1.9143715215252819E-3</v>
      </c>
      <c r="GG90">
        <v>1</v>
      </c>
      <c r="GH90">
        <v>3</v>
      </c>
      <c r="GI90">
        <v>3</v>
      </c>
      <c r="GJ90" t="s">
        <v>433</v>
      </c>
      <c r="GK90">
        <v>2.9719699999999998</v>
      </c>
      <c r="GL90">
        <v>2.7391700000000001</v>
      </c>
      <c r="GM90">
        <v>0.102876</v>
      </c>
      <c r="GN90">
        <v>0.10519100000000001</v>
      </c>
      <c r="GO90">
        <v>8.5417300000000002E-2</v>
      </c>
      <c r="GP90">
        <v>7.6382800000000001E-2</v>
      </c>
      <c r="GQ90">
        <v>25917.8</v>
      </c>
      <c r="GR90">
        <v>29149.9</v>
      </c>
      <c r="GS90">
        <v>27568.400000000001</v>
      </c>
      <c r="GT90">
        <v>31281.4</v>
      </c>
      <c r="GU90">
        <v>34229.9</v>
      </c>
      <c r="GV90">
        <v>38874.199999999997</v>
      </c>
      <c r="GW90">
        <v>41680.199999999997</v>
      </c>
      <c r="GX90">
        <v>46424.6</v>
      </c>
      <c r="GY90">
        <v>1.53725</v>
      </c>
      <c r="GZ90">
        <v>1.9653</v>
      </c>
      <c r="HA90">
        <v>5.8040000000000001E-2</v>
      </c>
      <c r="HB90">
        <v>0</v>
      </c>
      <c r="HC90">
        <v>21.457999999999998</v>
      </c>
      <c r="HD90">
        <v>999.9</v>
      </c>
      <c r="HE90">
        <v>46.6</v>
      </c>
      <c r="HF90">
        <v>27.8</v>
      </c>
      <c r="HG90">
        <v>17.389199999999999</v>
      </c>
      <c r="HH90">
        <v>63.805900000000001</v>
      </c>
      <c r="HI90">
        <v>35.212299999999999</v>
      </c>
      <c r="HJ90">
        <v>1</v>
      </c>
      <c r="HK90">
        <v>-0.138239</v>
      </c>
      <c r="HL90">
        <v>0.21160899999999999</v>
      </c>
      <c r="HM90">
        <v>20.169499999999999</v>
      </c>
      <c r="HN90">
        <v>5.2408000000000001</v>
      </c>
      <c r="HO90">
        <v>11.9261</v>
      </c>
      <c r="HP90">
        <v>4.9971500000000004</v>
      </c>
      <c r="HQ90">
        <v>3.2970000000000002</v>
      </c>
      <c r="HR90">
        <v>9999</v>
      </c>
      <c r="HS90">
        <v>9999</v>
      </c>
      <c r="HT90">
        <v>9999</v>
      </c>
      <c r="HU90">
        <v>999.9</v>
      </c>
      <c r="HV90">
        <v>1.86615</v>
      </c>
      <c r="HW90">
        <v>1.86835</v>
      </c>
      <c r="HX90">
        <v>1.8653900000000001</v>
      </c>
      <c r="HY90">
        <v>1.8626400000000001</v>
      </c>
      <c r="HZ90">
        <v>1.86324</v>
      </c>
      <c r="IA90">
        <v>1.8644400000000001</v>
      </c>
      <c r="IB90">
        <v>1.8623400000000001</v>
      </c>
      <c r="IC90">
        <v>1.8702700000000001</v>
      </c>
      <c r="ID90">
        <v>5</v>
      </c>
      <c r="IE90">
        <v>0</v>
      </c>
      <c r="IF90">
        <v>0</v>
      </c>
      <c r="IG90">
        <v>0</v>
      </c>
      <c r="IH90" t="s">
        <v>434</v>
      </c>
      <c r="II90" t="s">
        <v>435</v>
      </c>
      <c r="IJ90" t="s">
        <v>436</v>
      </c>
      <c r="IK90" t="s">
        <v>436</v>
      </c>
      <c r="IL90" t="s">
        <v>436</v>
      </c>
      <c r="IM90" t="s">
        <v>436</v>
      </c>
      <c r="IN90">
        <v>0</v>
      </c>
      <c r="IO90">
        <v>100</v>
      </c>
      <c r="IP90">
        <v>100</v>
      </c>
      <c r="IQ90">
        <v>-6.5000000000000002E-2</v>
      </c>
      <c r="IR90">
        <v>-6.0000000000000001E-3</v>
      </c>
      <c r="IS90">
        <v>-4.7099999999886677E-2</v>
      </c>
      <c r="IT90">
        <v>0</v>
      </c>
      <c r="IU90">
        <v>0</v>
      </c>
      <c r="IV90">
        <v>0</v>
      </c>
      <c r="IW90">
        <v>-6.6100000000020032E-3</v>
      </c>
      <c r="IX90">
        <v>0</v>
      </c>
      <c r="IY90">
        <v>0</v>
      </c>
      <c r="IZ90">
        <v>0</v>
      </c>
      <c r="JA90">
        <v>-1</v>
      </c>
      <c r="JB90">
        <v>-1</v>
      </c>
      <c r="JC90">
        <v>-1</v>
      </c>
      <c r="JD90">
        <v>-1</v>
      </c>
      <c r="JE90">
        <v>4.7</v>
      </c>
      <c r="JF90">
        <v>4.7</v>
      </c>
      <c r="JG90">
        <v>0.158691</v>
      </c>
      <c r="JH90">
        <v>4.99878</v>
      </c>
      <c r="JI90">
        <v>1.3476600000000001</v>
      </c>
      <c r="JJ90">
        <v>2.2692899999999998</v>
      </c>
      <c r="JK90">
        <v>1.4489700000000001</v>
      </c>
      <c r="JL90">
        <v>2.3803700000000001</v>
      </c>
      <c r="JM90">
        <v>32.509700000000002</v>
      </c>
      <c r="JN90">
        <v>23.991199999999999</v>
      </c>
      <c r="JO90">
        <v>2</v>
      </c>
      <c r="JP90">
        <v>281.75700000000001</v>
      </c>
      <c r="JQ90">
        <v>501.49900000000002</v>
      </c>
      <c r="JR90">
        <v>21.9999</v>
      </c>
      <c r="JS90">
        <v>25.3597</v>
      </c>
      <c r="JT90">
        <v>30</v>
      </c>
      <c r="JU90">
        <v>25.248799999999999</v>
      </c>
      <c r="JV90">
        <v>25.312999999999999</v>
      </c>
      <c r="JW90">
        <v>-1</v>
      </c>
      <c r="JX90">
        <v>31.887699999999999</v>
      </c>
      <c r="JY90">
        <v>55.712000000000003</v>
      </c>
      <c r="JZ90">
        <v>22</v>
      </c>
      <c r="KA90">
        <v>400</v>
      </c>
      <c r="KB90">
        <v>14.586499999999999</v>
      </c>
      <c r="KC90">
        <v>102.754</v>
      </c>
      <c r="KD90">
        <v>102.581</v>
      </c>
    </row>
    <row r="91" spans="1:290" x14ac:dyDescent="0.35">
      <c r="A91">
        <v>73</v>
      </c>
      <c r="B91">
        <v>1716933659.0999999</v>
      </c>
      <c r="C91">
        <v>23400.5</v>
      </c>
      <c r="D91" t="s">
        <v>723</v>
      </c>
      <c r="E91" t="s">
        <v>724</v>
      </c>
      <c r="F91">
        <v>15</v>
      </c>
      <c r="G91">
        <v>1716933651.099999</v>
      </c>
      <c r="H91">
        <f t="shared" si="50"/>
        <v>2.0536779696543931E-3</v>
      </c>
      <c r="I91">
        <f t="shared" si="51"/>
        <v>2.0536779696543932</v>
      </c>
      <c r="J91">
        <f t="shared" si="52"/>
        <v>11.277241465116299</v>
      </c>
      <c r="K91">
        <f t="shared" si="53"/>
        <v>412.86406451612902</v>
      </c>
      <c r="L91">
        <f t="shared" si="54"/>
        <v>306.30772273419012</v>
      </c>
      <c r="M91">
        <f t="shared" si="55"/>
        <v>30.823367622431501</v>
      </c>
      <c r="N91">
        <f t="shared" si="56"/>
        <v>41.546000620151716</v>
      </c>
      <c r="O91">
        <f t="shared" si="57"/>
        <v>0.18583562554606006</v>
      </c>
      <c r="P91">
        <f t="shared" si="58"/>
        <v>2.9394400198042003</v>
      </c>
      <c r="Q91">
        <f t="shared" si="59"/>
        <v>0.17954664028849604</v>
      </c>
      <c r="R91">
        <f t="shared" si="60"/>
        <v>0.11276396028724603</v>
      </c>
      <c r="S91">
        <f t="shared" si="61"/>
        <v>77.174858434313762</v>
      </c>
      <c r="T91">
        <f t="shared" si="62"/>
        <v>23.068849138110252</v>
      </c>
      <c r="U91">
        <f t="shared" si="63"/>
        <v>23.068849138110252</v>
      </c>
      <c r="V91">
        <f t="shared" si="64"/>
        <v>2.8314933908440527</v>
      </c>
      <c r="W91">
        <f t="shared" si="65"/>
        <v>59.979464317541876</v>
      </c>
      <c r="X91">
        <f t="shared" si="66"/>
        <v>1.7064411601544411</v>
      </c>
      <c r="Y91">
        <f t="shared" si="67"/>
        <v>2.8450423483614999</v>
      </c>
      <c r="Z91">
        <f t="shared" si="68"/>
        <v>1.1250522306896116</v>
      </c>
      <c r="AA91">
        <f t="shared" si="69"/>
        <v>-90.567198461758736</v>
      </c>
      <c r="AB91">
        <f t="shared" si="70"/>
        <v>12.508873182230813</v>
      </c>
      <c r="AC91">
        <f t="shared" si="71"/>
        <v>0.88311369132079953</v>
      </c>
      <c r="AD91">
        <f t="shared" si="72"/>
        <v>-3.5315389335899283E-4</v>
      </c>
      <c r="AE91">
        <f t="shared" si="73"/>
        <v>11.145254066901977</v>
      </c>
      <c r="AF91">
        <f t="shared" si="74"/>
        <v>2.0548931367158576</v>
      </c>
      <c r="AG91">
        <f t="shared" si="75"/>
        <v>11.277241465116299</v>
      </c>
      <c r="AH91">
        <v>433.52296521994799</v>
      </c>
      <c r="AI91">
        <v>419.91691515151479</v>
      </c>
      <c r="AJ91">
        <v>-2.126879085431372E-2</v>
      </c>
      <c r="AK91">
        <v>67.054391481030507</v>
      </c>
      <c r="AL91">
        <f t="shared" si="76"/>
        <v>2.0536779696543932</v>
      </c>
      <c r="AM91">
        <v>14.536368251346</v>
      </c>
      <c r="AN91">
        <v>16.957379393939402</v>
      </c>
      <c r="AO91">
        <v>-2.1859280067876278E-5</v>
      </c>
      <c r="AP91">
        <v>78.162734161306233</v>
      </c>
      <c r="AQ91">
        <v>196</v>
      </c>
      <c r="AR91">
        <v>39</v>
      </c>
      <c r="AS91">
        <f t="shared" si="77"/>
        <v>1</v>
      </c>
      <c r="AT91">
        <f t="shared" si="78"/>
        <v>0</v>
      </c>
      <c r="AU91">
        <f t="shared" si="79"/>
        <v>53866.772614400092</v>
      </c>
      <c r="AV91" t="s">
        <v>477</v>
      </c>
      <c r="AW91">
        <v>10178.9</v>
      </c>
      <c r="AX91">
        <v>1410.533076923077</v>
      </c>
      <c r="AY91">
        <v>6595.86</v>
      </c>
      <c r="AZ91">
        <f t="shared" si="80"/>
        <v>0.78614872405977732</v>
      </c>
      <c r="BA91">
        <v>-1.985708394971808</v>
      </c>
      <c r="BB91" t="s">
        <v>725</v>
      </c>
      <c r="BC91">
        <v>10179.200000000001</v>
      </c>
      <c r="BD91">
        <v>2129.7034615384609</v>
      </c>
      <c r="BE91">
        <v>3980.11</v>
      </c>
      <c r="BF91">
        <f t="shared" si="81"/>
        <v>0.4649134165793255</v>
      </c>
      <c r="BG91">
        <v>0.5</v>
      </c>
      <c r="BH91">
        <f t="shared" si="82"/>
        <v>336.59240389457625</v>
      </c>
      <c r="BI91">
        <f t="shared" si="83"/>
        <v>11.277241465116299</v>
      </c>
      <c r="BJ91">
        <f t="shared" si="84"/>
        <v>78.243162244637858</v>
      </c>
      <c r="BK91">
        <f t="shared" si="85"/>
        <v>3.940359231708087E-2</v>
      </c>
      <c r="BL91">
        <f t="shared" si="86"/>
        <v>0.6572054541206146</v>
      </c>
      <c r="BM91">
        <f t="shared" si="87"/>
        <v>1236.7193188179854</v>
      </c>
      <c r="BN91" t="s">
        <v>431</v>
      </c>
      <c r="BO91">
        <v>0</v>
      </c>
      <c r="BP91">
        <f t="shared" si="88"/>
        <v>1236.7193188179854</v>
      </c>
      <c r="BQ91">
        <f t="shared" si="89"/>
        <v>0.68927509068392956</v>
      </c>
      <c r="BR91">
        <f t="shared" si="90"/>
        <v>0.67449618136935374</v>
      </c>
      <c r="BS91">
        <f t="shared" si="91"/>
        <v>0.48809131082990503</v>
      </c>
      <c r="BT91">
        <f t="shared" si="92"/>
        <v>0.72012109146971248</v>
      </c>
      <c r="BU91">
        <f t="shared" si="93"/>
        <v>0.50445228214228754</v>
      </c>
      <c r="BV91">
        <f t="shared" si="94"/>
        <v>0.39168009679894822</v>
      </c>
      <c r="BW91">
        <f t="shared" si="95"/>
        <v>0.60831990320105178</v>
      </c>
      <c r="DF91">
        <f t="shared" si="96"/>
        <v>400.0066774193549</v>
      </c>
      <c r="DG91">
        <f t="shared" si="97"/>
        <v>336.59240389457625</v>
      </c>
      <c r="DH91">
        <f t="shared" si="98"/>
        <v>0.84146696266698306</v>
      </c>
      <c r="DI91">
        <f t="shared" si="99"/>
        <v>0.19293392533396631</v>
      </c>
      <c r="DJ91">
        <v>1716933651.099999</v>
      </c>
      <c r="DK91">
        <v>412.86406451612902</v>
      </c>
      <c r="DL91">
        <v>427.24603225806447</v>
      </c>
      <c r="DM91">
        <v>16.95778709677419</v>
      </c>
      <c r="DN91">
        <v>14.53548387096774</v>
      </c>
      <c r="DO91">
        <v>412.96406451612899</v>
      </c>
      <c r="DP91">
        <v>16.96378709677419</v>
      </c>
      <c r="DQ91">
        <v>500.36180645161289</v>
      </c>
      <c r="DR91">
        <v>100.5287741935484</v>
      </c>
      <c r="DS91">
        <v>9.9990067741935459E-2</v>
      </c>
      <c r="DT91">
        <v>23.14778387096775</v>
      </c>
      <c r="DU91">
        <v>22.391532258064519</v>
      </c>
      <c r="DV91">
        <v>999.90000000000032</v>
      </c>
      <c r="DW91">
        <v>0</v>
      </c>
      <c r="DX91">
        <v>0</v>
      </c>
      <c r="DY91">
        <v>10003.59193548387</v>
      </c>
      <c r="DZ91">
        <v>0</v>
      </c>
      <c r="EA91">
        <v>1.5289399999999999E-3</v>
      </c>
      <c r="EB91">
        <v>-14.34711612903226</v>
      </c>
      <c r="EC91">
        <v>420.02141935483871</v>
      </c>
      <c r="ED91">
        <v>433.54774193548388</v>
      </c>
      <c r="EE91">
        <v>2.422334838709677</v>
      </c>
      <c r="EF91">
        <v>427.24603225806447</v>
      </c>
      <c r="EG91">
        <v>14.53548387096774</v>
      </c>
      <c r="EH91">
        <v>1.7047509677419359</v>
      </c>
      <c r="EI91">
        <v>1.4612351612903229</v>
      </c>
      <c r="EJ91">
        <v>14.93975161290323</v>
      </c>
      <c r="EK91">
        <v>12.56847419354839</v>
      </c>
      <c r="EL91">
        <v>400.0066774193549</v>
      </c>
      <c r="EM91">
        <v>0.94998670967741927</v>
      </c>
      <c r="EN91">
        <v>5.0012912903225827E-2</v>
      </c>
      <c r="EO91">
        <v>0</v>
      </c>
      <c r="EP91">
        <v>2129.6783870967738</v>
      </c>
      <c r="EQ91">
        <v>8.9714700000000018</v>
      </c>
      <c r="ER91">
        <v>4683.358387096775</v>
      </c>
      <c r="ES91">
        <v>3345.811612903226</v>
      </c>
      <c r="ET91">
        <v>35.880774193548383</v>
      </c>
      <c r="EU91">
        <v>38.544032258064497</v>
      </c>
      <c r="EV91">
        <v>37.054161290322568</v>
      </c>
      <c r="EW91">
        <v>39.195322580645147</v>
      </c>
      <c r="EX91">
        <v>38.588451612903228</v>
      </c>
      <c r="EY91">
        <v>371.47870967741949</v>
      </c>
      <c r="EZ91">
        <v>19.559999999999992</v>
      </c>
      <c r="FA91">
        <v>0</v>
      </c>
      <c r="FB91">
        <v>299.39999985694891</v>
      </c>
      <c r="FC91">
        <v>0</v>
      </c>
      <c r="FD91">
        <v>2129.7034615384609</v>
      </c>
      <c r="FE91">
        <v>1.046495720338857</v>
      </c>
      <c r="FF91">
        <v>-9.0717948401556487</v>
      </c>
      <c r="FG91">
        <v>4683.3865384615383</v>
      </c>
      <c r="FH91">
        <v>15</v>
      </c>
      <c r="FI91">
        <v>1716933682.0999999</v>
      </c>
      <c r="FJ91" t="s">
        <v>726</v>
      </c>
      <c r="FK91">
        <v>1716933679.0999999</v>
      </c>
      <c r="FL91">
        <v>1716933682.0999999</v>
      </c>
      <c r="FM91">
        <v>74</v>
      </c>
      <c r="FN91">
        <v>-3.4000000000000002E-2</v>
      </c>
      <c r="FO91">
        <v>0</v>
      </c>
      <c r="FP91">
        <v>-0.1</v>
      </c>
      <c r="FQ91">
        <v>-6.0000000000000001E-3</v>
      </c>
      <c r="FR91">
        <v>427</v>
      </c>
      <c r="FS91">
        <v>15</v>
      </c>
      <c r="FT91">
        <v>0.14000000000000001</v>
      </c>
      <c r="FU91">
        <v>0.03</v>
      </c>
      <c r="FV91">
        <v>-14.33972682926829</v>
      </c>
      <c r="FW91">
        <v>-3.8956097560978037E-2</v>
      </c>
      <c r="FX91">
        <v>3.2637073221768079E-2</v>
      </c>
      <c r="FY91">
        <v>1</v>
      </c>
      <c r="FZ91">
        <v>412.91602088974741</v>
      </c>
      <c r="GA91">
        <v>-0.73460239253949011</v>
      </c>
      <c r="GB91">
        <v>5.4631151762376221E-2</v>
      </c>
      <c r="GC91">
        <v>1</v>
      </c>
      <c r="GD91">
        <v>2.4225407317073171</v>
      </c>
      <c r="GE91">
        <v>4.5531010452989672E-3</v>
      </c>
      <c r="GF91">
        <v>2.154584890407036E-3</v>
      </c>
      <c r="GG91">
        <v>1</v>
      </c>
      <c r="GH91">
        <v>3</v>
      </c>
      <c r="GI91">
        <v>3</v>
      </c>
      <c r="GJ91" t="s">
        <v>433</v>
      </c>
      <c r="GK91">
        <v>2.9720599999999999</v>
      </c>
      <c r="GL91">
        <v>2.73922</v>
      </c>
      <c r="GM91">
        <v>0.10299800000000001</v>
      </c>
      <c r="GN91">
        <v>0.105309</v>
      </c>
      <c r="GO91">
        <v>8.5200300000000007E-2</v>
      </c>
      <c r="GP91">
        <v>7.6180499999999998E-2</v>
      </c>
      <c r="GQ91">
        <v>25913.7</v>
      </c>
      <c r="GR91">
        <v>29146.799999999999</v>
      </c>
      <c r="GS91">
        <v>27567.7</v>
      </c>
      <c r="GT91">
        <v>31282.1</v>
      </c>
      <c r="GU91">
        <v>34237.199999999997</v>
      </c>
      <c r="GV91">
        <v>38883.4</v>
      </c>
      <c r="GW91">
        <v>41679.300000000003</v>
      </c>
      <c r="GX91">
        <v>46425.3</v>
      </c>
      <c r="GY91">
        <v>1.54023</v>
      </c>
      <c r="GZ91">
        <v>1.9654</v>
      </c>
      <c r="HA91">
        <v>5.92098E-2</v>
      </c>
      <c r="HB91">
        <v>0</v>
      </c>
      <c r="HC91">
        <v>21.408999999999999</v>
      </c>
      <c r="HD91">
        <v>999.9</v>
      </c>
      <c r="HE91">
        <v>46.7</v>
      </c>
      <c r="HF91">
        <v>27.8</v>
      </c>
      <c r="HG91">
        <v>17.424299999999999</v>
      </c>
      <c r="HH91">
        <v>63.716000000000001</v>
      </c>
      <c r="HI91">
        <v>35.160299999999999</v>
      </c>
      <c r="HJ91">
        <v>1</v>
      </c>
      <c r="HK91">
        <v>-0.138544</v>
      </c>
      <c r="HL91">
        <v>0.21165600000000001</v>
      </c>
      <c r="HM91">
        <v>20.171199999999999</v>
      </c>
      <c r="HN91">
        <v>5.2411000000000003</v>
      </c>
      <c r="HO91">
        <v>11.9261</v>
      </c>
      <c r="HP91">
        <v>4.9973999999999998</v>
      </c>
      <c r="HQ91">
        <v>3.2970000000000002</v>
      </c>
      <c r="HR91">
        <v>9999</v>
      </c>
      <c r="HS91">
        <v>9999</v>
      </c>
      <c r="HT91">
        <v>9999</v>
      </c>
      <c r="HU91">
        <v>999.9</v>
      </c>
      <c r="HV91">
        <v>1.8661700000000001</v>
      </c>
      <c r="HW91">
        <v>1.8683799999999999</v>
      </c>
      <c r="HX91">
        <v>1.8653999999999999</v>
      </c>
      <c r="HY91">
        <v>1.8626400000000001</v>
      </c>
      <c r="HZ91">
        <v>1.8632500000000001</v>
      </c>
      <c r="IA91">
        <v>1.8644700000000001</v>
      </c>
      <c r="IB91">
        <v>1.8623400000000001</v>
      </c>
      <c r="IC91">
        <v>1.8703000000000001</v>
      </c>
      <c r="ID91">
        <v>5</v>
      </c>
      <c r="IE91">
        <v>0</v>
      </c>
      <c r="IF91">
        <v>0</v>
      </c>
      <c r="IG91">
        <v>0</v>
      </c>
      <c r="IH91" t="s">
        <v>434</v>
      </c>
      <c r="II91" t="s">
        <v>435</v>
      </c>
      <c r="IJ91" t="s">
        <v>436</v>
      </c>
      <c r="IK91" t="s">
        <v>436</v>
      </c>
      <c r="IL91" t="s">
        <v>436</v>
      </c>
      <c r="IM91" t="s">
        <v>436</v>
      </c>
      <c r="IN91">
        <v>0</v>
      </c>
      <c r="IO91">
        <v>100</v>
      </c>
      <c r="IP91">
        <v>100</v>
      </c>
      <c r="IQ91">
        <v>-0.1</v>
      </c>
      <c r="IR91">
        <v>-6.0000000000000001E-3</v>
      </c>
      <c r="IS91">
        <v>-6.5238095238157712E-2</v>
      </c>
      <c r="IT91">
        <v>0</v>
      </c>
      <c r="IU91">
        <v>0</v>
      </c>
      <c r="IV91">
        <v>0</v>
      </c>
      <c r="IW91">
        <v>-5.9599999999964126E-3</v>
      </c>
      <c r="IX91">
        <v>0</v>
      </c>
      <c r="IY91">
        <v>0</v>
      </c>
      <c r="IZ91">
        <v>0</v>
      </c>
      <c r="JA91">
        <v>-1</v>
      </c>
      <c r="JB91">
        <v>-1</v>
      </c>
      <c r="JC91">
        <v>-1</v>
      </c>
      <c r="JD91">
        <v>-1</v>
      </c>
      <c r="JE91">
        <v>4.7</v>
      </c>
      <c r="JF91">
        <v>4.7</v>
      </c>
      <c r="JG91">
        <v>0.158691</v>
      </c>
      <c r="JH91">
        <v>4.99878</v>
      </c>
      <c r="JI91">
        <v>1.3476600000000001</v>
      </c>
      <c r="JJ91">
        <v>2.2692899999999998</v>
      </c>
      <c r="JK91">
        <v>1.4489700000000001</v>
      </c>
      <c r="JL91">
        <v>2.3571800000000001</v>
      </c>
      <c r="JM91">
        <v>32.487499999999997</v>
      </c>
      <c r="JN91">
        <v>24.017499999999998</v>
      </c>
      <c r="JO91">
        <v>2</v>
      </c>
      <c r="JP91">
        <v>282.87900000000002</v>
      </c>
      <c r="JQ91">
        <v>501.48899999999998</v>
      </c>
      <c r="JR91">
        <v>22.0001</v>
      </c>
      <c r="JS91">
        <v>25.353400000000001</v>
      </c>
      <c r="JT91">
        <v>30.0002</v>
      </c>
      <c r="JU91">
        <v>25.240400000000001</v>
      </c>
      <c r="JV91">
        <v>25.304500000000001</v>
      </c>
      <c r="JW91">
        <v>-1</v>
      </c>
      <c r="JX91">
        <v>32.067599999999999</v>
      </c>
      <c r="JY91">
        <v>55.9011</v>
      </c>
      <c r="JZ91">
        <v>22</v>
      </c>
      <c r="KA91">
        <v>400</v>
      </c>
      <c r="KB91">
        <v>14.5383</v>
      </c>
      <c r="KC91">
        <v>102.751</v>
      </c>
      <c r="KD91">
        <v>102.583</v>
      </c>
    </row>
    <row r="92" spans="1:290" x14ac:dyDescent="0.35">
      <c r="A92">
        <v>74</v>
      </c>
      <c r="B92">
        <v>1716933959.0999999</v>
      </c>
      <c r="C92">
        <v>23700.5</v>
      </c>
      <c r="D92" t="s">
        <v>727</v>
      </c>
      <c r="E92" t="s">
        <v>728</v>
      </c>
      <c r="F92">
        <v>15</v>
      </c>
      <c r="G92">
        <v>1716933951.099999</v>
      </c>
      <c r="H92">
        <f t="shared" si="50"/>
        <v>2.0383587765500379E-3</v>
      </c>
      <c r="I92">
        <f t="shared" si="51"/>
        <v>2.0383587765500377</v>
      </c>
      <c r="J92">
        <f t="shared" si="52"/>
        <v>11.191553461575774</v>
      </c>
      <c r="K92">
        <f t="shared" si="53"/>
        <v>413.1875161290323</v>
      </c>
      <c r="L92">
        <f t="shared" si="54"/>
        <v>307.1876028038435</v>
      </c>
      <c r="M92">
        <f t="shared" si="55"/>
        <v>30.911533542743868</v>
      </c>
      <c r="N92">
        <f t="shared" si="56"/>
        <v>41.578044321083524</v>
      </c>
      <c r="O92">
        <f t="shared" si="57"/>
        <v>0.18540058086876679</v>
      </c>
      <c r="P92">
        <f t="shared" si="58"/>
        <v>2.9389781841326035</v>
      </c>
      <c r="Q92">
        <f t="shared" si="59"/>
        <v>0.17913952473990624</v>
      </c>
      <c r="R92">
        <f t="shared" si="60"/>
        <v>0.11250711968067623</v>
      </c>
      <c r="S92">
        <f t="shared" si="61"/>
        <v>77.177995597861681</v>
      </c>
      <c r="T92">
        <f t="shared" si="62"/>
        <v>23.061912138062151</v>
      </c>
      <c r="U92">
        <f t="shared" si="63"/>
        <v>23.061912138062151</v>
      </c>
      <c r="V92">
        <f t="shared" si="64"/>
        <v>2.8303053741868394</v>
      </c>
      <c r="W92">
        <f t="shared" si="65"/>
        <v>60.184419389549738</v>
      </c>
      <c r="X92">
        <f t="shared" si="66"/>
        <v>1.7111414957867699</v>
      </c>
      <c r="Y92">
        <f t="shared" si="67"/>
        <v>2.8431635847664052</v>
      </c>
      <c r="Z92">
        <f t="shared" si="68"/>
        <v>1.1191638784000695</v>
      </c>
      <c r="AA92">
        <f t="shared" si="69"/>
        <v>-89.891622045856678</v>
      </c>
      <c r="AB92">
        <f t="shared" si="70"/>
        <v>11.87489664227575</v>
      </c>
      <c r="AC92">
        <f t="shared" si="71"/>
        <v>0.83841146248185172</v>
      </c>
      <c r="AD92">
        <f t="shared" si="72"/>
        <v>-3.1834323738877401E-4</v>
      </c>
      <c r="AE92">
        <f t="shared" si="73"/>
        <v>11.151584033819553</v>
      </c>
      <c r="AF92">
        <f t="shared" si="74"/>
        <v>2.0383156055507339</v>
      </c>
      <c r="AG92">
        <f t="shared" si="75"/>
        <v>11.191553461575774</v>
      </c>
      <c r="AH92">
        <v>433.8924086691834</v>
      </c>
      <c r="AI92">
        <v>420.272624242424</v>
      </c>
      <c r="AJ92">
        <v>2.5152055936087778E-5</v>
      </c>
      <c r="AK92">
        <v>67.054321772703844</v>
      </c>
      <c r="AL92">
        <f t="shared" si="76"/>
        <v>2.0383587765500377</v>
      </c>
      <c r="AM92">
        <v>14.601591571946321</v>
      </c>
      <c r="AN92">
        <v>17.00433515151515</v>
      </c>
      <c r="AO92">
        <v>1.039560152324481E-5</v>
      </c>
      <c r="AP92">
        <v>78.162409333721925</v>
      </c>
      <c r="AQ92">
        <v>195</v>
      </c>
      <c r="AR92">
        <v>39</v>
      </c>
      <c r="AS92">
        <f t="shared" si="77"/>
        <v>1</v>
      </c>
      <c r="AT92">
        <f t="shared" si="78"/>
        <v>0</v>
      </c>
      <c r="AU92">
        <f t="shared" si="79"/>
        <v>53855.156898247078</v>
      </c>
      <c r="AV92" t="s">
        <v>477</v>
      </c>
      <c r="AW92">
        <v>10178.9</v>
      </c>
      <c r="AX92">
        <v>1410.533076923077</v>
      </c>
      <c r="AY92">
        <v>6595.86</v>
      </c>
      <c r="AZ92">
        <f t="shared" si="80"/>
        <v>0.78614872405977732</v>
      </c>
      <c r="BA92">
        <v>-1.985708394971808</v>
      </c>
      <c r="BB92" t="s">
        <v>729</v>
      </c>
      <c r="BC92">
        <v>10183.1</v>
      </c>
      <c r="BD92">
        <v>2133.6840000000002</v>
      </c>
      <c r="BE92">
        <v>3972.83</v>
      </c>
      <c r="BF92">
        <f t="shared" si="81"/>
        <v>0.46293095853585475</v>
      </c>
      <c r="BG92">
        <v>0.5</v>
      </c>
      <c r="BH92">
        <f t="shared" si="82"/>
        <v>336.60622892796312</v>
      </c>
      <c r="BI92">
        <f t="shared" si="83"/>
        <v>11.191553461575774</v>
      </c>
      <c r="BJ92">
        <f t="shared" si="84"/>
        <v>77.912722103380659</v>
      </c>
      <c r="BK92">
        <f t="shared" si="85"/>
        <v>3.9147409418165101E-2</v>
      </c>
      <c r="BL92">
        <f t="shared" si="86"/>
        <v>0.66024219511028659</v>
      </c>
      <c r="BM92">
        <f t="shared" si="87"/>
        <v>1236.0155477625262</v>
      </c>
      <c r="BN92" t="s">
        <v>431</v>
      </c>
      <c r="BO92">
        <v>0</v>
      </c>
      <c r="BP92">
        <f t="shared" si="88"/>
        <v>1236.0155477625262</v>
      </c>
      <c r="BQ92">
        <f t="shared" si="89"/>
        <v>0.68888284981674874</v>
      </c>
      <c r="BR92">
        <f t="shared" si="90"/>
        <v>0.67200244375222873</v>
      </c>
      <c r="BS92">
        <f t="shared" si="91"/>
        <v>0.48938547067443583</v>
      </c>
      <c r="BT92">
        <f t="shared" si="92"/>
        <v>0.71777239532078474</v>
      </c>
      <c r="BU92">
        <f t="shared" si="93"/>
        <v>0.50585624376476523</v>
      </c>
      <c r="BV92">
        <f t="shared" si="94"/>
        <v>0.38928232512976013</v>
      </c>
      <c r="BW92">
        <f t="shared" si="95"/>
        <v>0.61071767487023987</v>
      </c>
      <c r="DF92">
        <f t="shared" si="96"/>
        <v>400.02312903225811</v>
      </c>
      <c r="DG92">
        <f t="shared" si="97"/>
        <v>336.60622892796312</v>
      </c>
      <c r="DH92">
        <f t="shared" si="98"/>
        <v>0.84146691653126637</v>
      </c>
      <c r="DI92">
        <f t="shared" si="99"/>
        <v>0.19293383306253276</v>
      </c>
      <c r="DJ92">
        <v>1716933951.099999</v>
      </c>
      <c r="DK92">
        <v>413.1875161290323</v>
      </c>
      <c r="DL92">
        <v>427.57032258064498</v>
      </c>
      <c r="DM92">
        <v>17.004703225806448</v>
      </c>
      <c r="DN92">
        <v>14.60194516129032</v>
      </c>
      <c r="DO92">
        <v>413.23151612903229</v>
      </c>
      <c r="DP92">
        <v>17.009703225806451</v>
      </c>
      <c r="DQ92">
        <v>500.33867741935478</v>
      </c>
      <c r="DR92">
        <v>100.5275483870967</v>
      </c>
      <c r="DS92">
        <v>9.9994067741935463E-2</v>
      </c>
      <c r="DT92">
        <v>23.13685806451614</v>
      </c>
      <c r="DU92">
        <v>22.386887096774199</v>
      </c>
      <c r="DV92">
        <v>999.90000000000032</v>
      </c>
      <c r="DW92">
        <v>0</v>
      </c>
      <c r="DX92">
        <v>0</v>
      </c>
      <c r="DY92">
        <v>10001.085161290321</v>
      </c>
      <c r="DZ92">
        <v>0</v>
      </c>
      <c r="EA92">
        <v>1.5289399999999999E-3</v>
      </c>
      <c r="EB92">
        <v>-14.438416129032261</v>
      </c>
      <c r="EC92">
        <v>420.27803225806451</v>
      </c>
      <c r="ED92">
        <v>433.90625806451618</v>
      </c>
      <c r="EE92">
        <v>2.401490645161291</v>
      </c>
      <c r="EF92">
        <v>427.57032258064498</v>
      </c>
      <c r="EG92">
        <v>14.60194516129032</v>
      </c>
      <c r="EH92">
        <v>1.7093135483870969</v>
      </c>
      <c r="EI92">
        <v>1.467898064516129</v>
      </c>
      <c r="EJ92">
        <v>14.98127096774193</v>
      </c>
      <c r="EK92">
        <v>12.637816129032259</v>
      </c>
      <c r="EL92">
        <v>400.02312903225811</v>
      </c>
      <c r="EM92">
        <v>0.9499812258064515</v>
      </c>
      <c r="EN92">
        <v>5.0018529032258077E-2</v>
      </c>
      <c r="EO92">
        <v>0</v>
      </c>
      <c r="EP92">
        <v>2133.653870967742</v>
      </c>
      <c r="EQ92">
        <v>8.9714700000000018</v>
      </c>
      <c r="ER92">
        <v>4682.7732258064507</v>
      </c>
      <c r="ES92">
        <v>3345.94677419355</v>
      </c>
      <c r="ET92">
        <v>35.449419354838703</v>
      </c>
      <c r="EU92">
        <v>37.995709677419349</v>
      </c>
      <c r="EV92">
        <v>36.600516129032258</v>
      </c>
      <c r="EW92">
        <v>38.336419354838689</v>
      </c>
      <c r="EX92">
        <v>38.108580645161283</v>
      </c>
      <c r="EY92">
        <v>371.4912903225806</v>
      </c>
      <c r="EZ92">
        <v>19.559999999999992</v>
      </c>
      <c r="FA92">
        <v>0</v>
      </c>
      <c r="FB92">
        <v>299.20000004768372</v>
      </c>
      <c r="FC92">
        <v>0</v>
      </c>
      <c r="FD92">
        <v>2133.6840000000002</v>
      </c>
      <c r="FE92">
        <v>2.1953846042143632</v>
      </c>
      <c r="FF92">
        <v>-3.3192307449568381</v>
      </c>
      <c r="FG92">
        <v>4682.3984</v>
      </c>
      <c r="FH92">
        <v>15</v>
      </c>
      <c r="FI92">
        <v>1716933982.0999999</v>
      </c>
      <c r="FJ92" t="s">
        <v>730</v>
      </c>
      <c r="FK92">
        <v>1716933979.5999999</v>
      </c>
      <c r="FL92">
        <v>1716933982.0999999</v>
      </c>
      <c r="FM92">
        <v>75</v>
      </c>
      <c r="FN92">
        <v>5.6000000000000001E-2</v>
      </c>
      <c r="FO92">
        <v>1E-3</v>
      </c>
      <c r="FP92">
        <v>-4.3999999999999997E-2</v>
      </c>
      <c r="FQ92">
        <v>-5.0000000000000001E-3</v>
      </c>
      <c r="FR92">
        <v>428</v>
      </c>
      <c r="FS92">
        <v>15</v>
      </c>
      <c r="FT92">
        <v>0.11</v>
      </c>
      <c r="FU92">
        <v>0.04</v>
      </c>
      <c r="FV92">
        <v>-14.45812926829268</v>
      </c>
      <c r="FW92">
        <v>0.3611310104529899</v>
      </c>
      <c r="FX92">
        <v>4.2684076221458048E-2</v>
      </c>
      <c r="FY92">
        <v>1</v>
      </c>
      <c r="FZ92">
        <v>413.13208751083641</v>
      </c>
      <c r="GA92">
        <v>-0.12726106504549051</v>
      </c>
      <c r="GB92">
        <v>1.2299982138830819E-2</v>
      </c>
      <c r="GC92">
        <v>1</v>
      </c>
      <c r="GD92">
        <v>2.401286829268293</v>
      </c>
      <c r="GE92">
        <v>5.4018815331022783E-3</v>
      </c>
      <c r="GF92">
        <v>1.2079178598797861E-3</v>
      </c>
      <c r="GG92">
        <v>1</v>
      </c>
      <c r="GH92">
        <v>3</v>
      </c>
      <c r="GI92">
        <v>3</v>
      </c>
      <c r="GJ92" t="s">
        <v>433</v>
      </c>
      <c r="GK92">
        <v>2.9715400000000001</v>
      </c>
      <c r="GL92">
        <v>2.7392799999999999</v>
      </c>
      <c r="GM92">
        <v>0.10306800000000001</v>
      </c>
      <c r="GN92">
        <v>0.105376</v>
      </c>
      <c r="GO92">
        <v>8.5369500000000001E-2</v>
      </c>
      <c r="GP92">
        <v>7.6433500000000001E-2</v>
      </c>
      <c r="GQ92">
        <v>25912.1</v>
      </c>
      <c r="GR92">
        <v>29144.1</v>
      </c>
      <c r="GS92">
        <v>27568.1</v>
      </c>
      <c r="GT92">
        <v>31281.5</v>
      </c>
      <c r="GU92">
        <v>34230.9</v>
      </c>
      <c r="GV92">
        <v>38872.300000000003</v>
      </c>
      <c r="GW92">
        <v>41679.300000000003</v>
      </c>
      <c r="GX92">
        <v>46424.800000000003</v>
      </c>
      <c r="GY92">
        <v>1.5415300000000001</v>
      </c>
      <c r="GZ92">
        <v>1.9656499999999999</v>
      </c>
      <c r="HA92">
        <v>5.9895200000000003E-2</v>
      </c>
      <c r="HB92">
        <v>0</v>
      </c>
      <c r="HC92">
        <v>21.4038</v>
      </c>
      <c r="HD92">
        <v>999.9</v>
      </c>
      <c r="HE92">
        <v>46.7</v>
      </c>
      <c r="HF92">
        <v>27.7</v>
      </c>
      <c r="HG92">
        <v>17.323599999999999</v>
      </c>
      <c r="HH92">
        <v>63.656100000000002</v>
      </c>
      <c r="HI92">
        <v>36.089700000000001</v>
      </c>
      <c r="HJ92">
        <v>1</v>
      </c>
      <c r="HK92">
        <v>-0.13938800000000001</v>
      </c>
      <c r="HL92">
        <v>0.219578</v>
      </c>
      <c r="HM92">
        <v>20.170400000000001</v>
      </c>
      <c r="HN92">
        <v>5.2408000000000001</v>
      </c>
      <c r="HO92">
        <v>11.9261</v>
      </c>
      <c r="HP92">
        <v>4.9973999999999998</v>
      </c>
      <c r="HQ92">
        <v>3.2970000000000002</v>
      </c>
      <c r="HR92">
        <v>9999</v>
      </c>
      <c r="HS92">
        <v>9999</v>
      </c>
      <c r="HT92">
        <v>9999</v>
      </c>
      <c r="HU92">
        <v>999.9</v>
      </c>
      <c r="HV92">
        <v>1.86619</v>
      </c>
      <c r="HW92">
        <v>1.8683799999999999</v>
      </c>
      <c r="HX92">
        <v>1.8653999999999999</v>
      </c>
      <c r="HY92">
        <v>1.86266</v>
      </c>
      <c r="HZ92">
        <v>1.8632500000000001</v>
      </c>
      <c r="IA92">
        <v>1.8644700000000001</v>
      </c>
      <c r="IB92">
        <v>1.8624099999999999</v>
      </c>
      <c r="IC92">
        <v>1.8703099999999999</v>
      </c>
      <c r="ID92">
        <v>5</v>
      </c>
      <c r="IE92">
        <v>0</v>
      </c>
      <c r="IF92">
        <v>0</v>
      </c>
      <c r="IG92">
        <v>0</v>
      </c>
      <c r="IH92" t="s">
        <v>434</v>
      </c>
      <c r="II92" t="s">
        <v>435</v>
      </c>
      <c r="IJ92" t="s">
        <v>436</v>
      </c>
      <c r="IK92" t="s">
        <v>436</v>
      </c>
      <c r="IL92" t="s">
        <v>436</v>
      </c>
      <c r="IM92" t="s">
        <v>436</v>
      </c>
      <c r="IN92">
        <v>0</v>
      </c>
      <c r="IO92">
        <v>100</v>
      </c>
      <c r="IP92">
        <v>100</v>
      </c>
      <c r="IQ92">
        <v>-4.3999999999999997E-2</v>
      </c>
      <c r="IR92">
        <v>-5.0000000000000001E-3</v>
      </c>
      <c r="IS92">
        <v>-9.9549999999908323E-2</v>
      </c>
      <c r="IT92">
        <v>0</v>
      </c>
      <c r="IU92">
        <v>0</v>
      </c>
      <c r="IV92">
        <v>0</v>
      </c>
      <c r="IW92">
        <v>-6.275000000002251E-3</v>
      </c>
      <c r="IX92">
        <v>0</v>
      </c>
      <c r="IY92">
        <v>0</v>
      </c>
      <c r="IZ92">
        <v>0</v>
      </c>
      <c r="JA92">
        <v>-1</v>
      </c>
      <c r="JB92">
        <v>-1</v>
      </c>
      <c r="JC92">
        <v>-1</v>
      </c>
      <c r="JD92">
        <v>-1</v>
      </c>
      <c r="JE92">
        <v>4.7</v>
      </c>
      <c r="JF92">
        <v>4.5999999999999996</v>
      </c>
      <c r="JG92">
        <v>0.158691</v>
      </c>
      <c r="JH92">
        <v>4.99878</v>
      </c>
      <c r="JI92">
        <v>1.3464400000000001</v>
      </c>
      <c r="JJ92">
        <v>2.2692899999999998</v>
      </c>
      <c r="JK92">
        <v>1.4489700000000001</v>
      </c>
      <c r="JL92">
        <v>2.4426299999999999</v>
      </c>
      <c r="JM92">
        <v>32.487499999999997</v>
      </c>
      <c r="JN92">
        <v>24.026199999999999</v>
      </c>
      <c r="JO92">
        <v>2</v>
      </c>
      <c r="JP92">
        <v>283.35899999999998</v>
      </c>
      <c r="JQ92">
        <v>501.59699999999998</v>
      </c>
      <c r="JR92">
        <v>22.0002</v>
      </c>
      <c r="JS92">
        <v>25.3491</v>
      </c>
      <c r="JT92">
        <v>30.0001</v>
      </c>
      <c r="JU92">
        <v>25.234000000000002</v>
      </c>
      <c r="JV92">
        <v>25.298100000000002</v>
      </c>
      <c r="JW92">
        <v>-1</v>
      </c>
      <c r="JX92">
        <v>31.916499999999999</v>
      </c>
      <c r="JY92">
        <v>55.996099999999998</v>
      </c>
      <c r="JZ92">
        <v>22</v>
      </c>
      <c r="KA92">
        <v>400</v>
      </c>
      <c r="KB92">
        <v>14.5793</v>
      </c>
      <c r="KC92">
        <v>102.752</v>
      </c>
      <c r="KD92">
        <v>102.581</v>
      </c>
    </row>
    <row r="93" spans="1:290" x14ac:dyDescent="0.35">
      <c r="A93">
        <v>75</v>
      </c>
      <c r="B93">
        <v>1716934259.0999999</v>
      </c>
      <c r="C93">
        <v>24000.5</v>
      </c>
      <c r="D93" t="s">
        <v>731</v>
      </c>
      <c r="E93" t="s">
        <v>732</v>
      </c>
      <c r="F93">
        <v>15</v>
      </c>
      <c r="G93">
        <v>1716934251.099999</v>
      </c>
      <c r="H93">
        <f t="shared" si="50"/>
        <v>2.0320896720904097E-3</v>
      </c>
      <c r="I93">
        <f t="shared" si="51"/>
        <v>2.0320896720904096</v>
      </c>
      <c r="J93">
        <f t="shared" si="52"/>
        <v>11.043389246807314</v>
      </c>
      <c r="K93">
        <f t="shared" si="53"/>
        <v>412.42067741935477</v>
      </c>
      <c r="L93">
        <f t="shared" si="54"/>
        <v>307.38629333002791</v>
      </c>
      <c r="M93">
        <f t="shared" si="55"/>
        <v>30.930485865273649</v>
      </c>
      <c r="N93">
        <f t="shared" si="56"/>
        <v>41.499481955657494</v>
      </c>
      <c r="O93">
        <f t="shared" si="57"/>
        <v>0.18471696173696586</v>
      </c>
      <c r="P93">
        <f t="shared" si="58"/>
        <v>2.9384855312776974</v>
      </c>
      <c r="Q93">
        <f t="shared" si="59"/>
        <v>0.17850015542260003</v>
      </c>
      <c r="R93">
        <f t="shared" si="60"/>
        <v>0.11210372207612215</v>
      </c>
      <c r="S93">
        <f t="shared" si="61"/>
        <v>77.168445056168892</v>
      </c>
      <c r="T93">
        <f t="shared" si="62"/>
        <v>23.053370383642243</v>
      </c>
      <c r="U93">
        <f t="shared" si="63"/>
        <v>23.053370383642243</v>
      </c>
      <c r="V93">
        <f t="shared" si="64"/>
        <v>2.8288431295679604</v>
      </c>
      <c r="W93">
        <f t="shared" si="65"/>
        <v>60.150890528753223</v>
      </c>
      <c r="X93">
        <f t="shared" si="66"/>
        <v>1.7091437856738778</v>
      </c>
      <c r="Y93">
        <f t="shared" si="67"/>
        <v>2.8414272351576839</v>
      </c>
      <c r="Z93">
        <f t="shared" si="68"/>
        <v>1.1196993438940825</v>
      </c>
      <c r="AA93">
        <f t="shared" si="69"/>
        <v>-89.615154539187074</v>
      </c>
      <c r="AB93">
        <f t="shared" si="70"/>
        <v>11.625538363533137</v>
      </c>
      <c r="AC93">
        <f t="shared" si="71"/>
        <v>0.82086592294857663</v>
      </c>
      <c r="AD93">
        <f t="shared" si="72"/>
        <v>-3.0519653647509415E-4</v>
      </c>
      <c r="AE93">
        <f t="shared" si="73"/>
        <v>11.068334112840535</v>
      </c>
      <c r="AF93">
        <f t="shared" si="74"/>
        <v>2.0301550292385189</v>
      </c>
      <c r="AG93">
        <f t="shared" si="75"/>
        <v>11.043389246807314</v>
      </c>
      <c r="AH93">
        <v>432.99988381185642</v>
      </c>
      <c r="AI93">
        <v>419.5608909090908</v>
      </c>
      <c r="AJ93">
        <v>5.5272796976273322E-5</v>
      </c>
      <c r="AK93">
        <v>67.054326637050181</v>
      </c>
      <c r="AL93">
        <f t="shared" si="76"/>
        <v>2.0320896720904096</v>
      </c>
      <c r="AM93">
        <v>14.592814928001911</v>
      </c>
      <c r="AN93">
        <v>16.98818</v>
      </c>
      <c r="AO93">
        <v>3.5540746019804888E-7</v>
      </c>
      <c r="AP93">
        <v>78.086017187590457</v>
      </c>
      <c r="AQ93">
        <v>194</v>
      </c>
      <c r="AR93">
        <v>39</v>
      </c>
      <c r="AS93">
        <f t="shared" si="77"/>
        <v>1</v>
      </c>
      <c r="AT93">
        <f t="shared" si="78"/>
        <v>0</v>
      </c>
      <c r="AU93">
        <f t="shared" si="79"/>
        <v>53842.438493965528</v>
      </c>
      <c r="AV93" t="s">
        <v>477</v>
      </c>
      <c r="AW93">
        <v>10178.9</v>
      </c>
      <c r="AX93">
        <v>1410.533076923077</v>
      </c>
      <c r="AY93">
        <v>6595.86</v>
      </c>
      <c r="AZ93">
        <f t="shared" si="80"/>
        <v>0.78614872405977732</v>
      </c>
      <c r="BA93">
        <v>-1.985708394971808</v>
      </c>
      <c r="BB93" t="s">
        <v>733</v>
      </c>
      <c r="BC93">
        <v>10184.200000000001</v>
      </c>
      <c r="BD93">
        <v>2136.7950000000001</v>
      </c>
      <c r="BE93">
        <v>3959.68</v>
      </c>
      <c r="BF93">
        <f t="shared" si="81"/>
        <v>0.46036169589461773</v>
      </c>
      <c r="BG93">
        <v>0.5</v>
      </c>
      <c r="BH93">
        <f t="shared" si="82"/>
        <v>336.56629446356834</v>
      </c>
      <c r="BI93">
        <f t="shared" si="83"/>
        <v>11.043389246807314</v>
      </c>
      <c r="BJ93">
        <f t="shared" si="84"/>
        <v>77.471115050107812</v>
      </c>
      <c r="BK93">
        <f t="shared" si="85"/>
        <v>3.8711831386875423E-2</v>
      </c>
      <c r="BL93">
        <f t="shared" si="86"/>
        <v>0.66575581865201228</v>
      </c>
      <c r="BM93">
        <f t="shared" si="87"/>
        <v>1234.7397992758993</v>
      </c>
      <c r="BN93" t="s">
        <v>431</v>
      </c>
      <c r="BO93">
        <v>0</v>
      </c>
      <c r="BP93">
        <f t="shared" si="88"/>
        <v>1234.7397992758993</v>
      </c>
      <c r="BQ93">
        <f t="shared" si="89"/>
        <v>0.68817182214827977</v>
      </c>
      <c r="BR93">
        <f t="shared" si="90"/>
        <v>0.66896330404447157</v>
      </c>
      <c r="BS93">
        <f t="shared" si="91"/>
        <v>0.49172186059994394</v>
      </c>
      <c r="BT93">
        <f t="shared" si="92"/>
        <v>0.71509609096979965</v>
      </c>
      <c r="BU93">
        <f t="shared" si="93"/>
        <v>0.50839224587130105</v>
      </c>
      <c r="BV93">
        <f t="shared" si="94"/>
        <v>0.38655819381775658</v>
      </c>
      <c r="BW93">
        <f t="shared" si="95"/>
        <v>0.61344180618224342</v>
      </c>
      <c r="DF93">
        <f t="shared" si="96"/>
        <v>399.97593548387101</v>
      </c>
      <c r="DG93">
        <f t="shared" si="97"/>
        <v>336.56629446356834</v>
      </c>
      <c r="DH93">
        <f t="shared" si="98"/>
        <v>0.84146635986089302</v>
      </c>
      <c r="DI93">
        <f t="shared" si="99"/>
        <v>0.19293271972178611</v>
      </c>
      <c r="DJ93">
        <v>1716934251.099999</v>
      </c>
      <c r="DK93">
        <v>412.42067741935477</v>
      </c>
      <c r="DL93">
        <v>426.69719354838708</v>
      </c>
      <c r="DM93">
        <v>16.98542258064516</v>
      </c>
      <c r="DN93">
        <v>14.592329032258061</v>
      </c>
      <c r="DO93">
        <v>412.49067741935482</v>
      </c>
      <c r="DP93">
        <v>16.99142258064516</v>
      </c>
      <c r="DQ93">
        <v>500.35787096774197</v>
      </c>
      <c r="DR93">
        <v>100.5241290322581</v>
      </c>
      <c r="DS93">
        <v>0.1000254483870968</v>
      </c>
      <c r="DT93">
        <v>23.12675483870968</v>
      </c>
      <c r="DU93">
        <v>22.395283870967742</v>
      </c>
      <c r="DV93">
        <v>999.90000000000032</v>
      </c>
      <c r="DW93">
        <v>0</v>
      </c>
      <c r="DX93">
        <v>0</v>
      </c>
      <c r="DY93">
        <v>9998.6216129032273</v>
      </c>
      <c r="DZ93">
        <v>0</v>
      </c>
      <c r="EA93">
        <v>1.5289399999999999E-3</v>
      </c>
      <c r="EB93">
        <v>-14.250193548387101</v>
      </c>
      <c r="EC93">
        <v>419.57390322580642</v>
      </c>
      <c r="ED93">
        <v>433.01593548387098</v>
      </c>
      <c r="EE93">
        <v>2.3938025806451599</v>
      </c>
      <c r="EF93">
        <v>426.69719354838708</v>
      </c>
      <c r="EG93">
        <v>14.592329032258061</v>
      </c>
      <c r="EH93">
        <v>1.707516774193548</v>
      </c>
      <c r="EI93">
        <v>1.4668819354838709</v>
      </c>
      <c r="EJ93">
        <v>14.96493225806452</v>
      </c>
      <c r="EK93">
        <v>12.62724516129032</v>
      </c>
      <c r="EL93">
        <v>399.97593548387101</v>
      </c>
      <c r="EM93">
        <v>0.95000212903225778</v>
      </c>
      <c r="EN93">
        <v>4.9997445161290323E-2</v>
      </c>
      <c r="EO93">
        <v>0</v>
      </c>
      <c r="EP93">
        <v>2136.8158064516119</v>
      </c>
      <c r="EQ93">
        <v>8.9714700000000018</v>
      </c>
      <c r="ER93">
        <v>4683.5632258064516</v>
      </c>
      <c r="ES93">
        <v>3345.5648387096771</v>
      </c>
      <c r="ET93">
        <v>35.282032258064511</v>
      </c>
      <c r="EU93">
        <v>38.114645161290312</v>
      </c>
      <c r="EV93">
        <v>36.530032258064509</v>
      </c>
      <c r="EW93">
        <v>38.374741935483847</v>
      </c>
      <c r="EX93">
        <v>38.277870967741919</v>
      </c>
      <c r="EY93">
        <v>371.45483870967729</v>
      </c>
      <c r="EZ93">
        <v>19.550322580645151</v>
      </c>
      <c r="FA93">
        <v>0</v>
      </c>
      <c r="FB93">
        <v>299.59999990463263</v>
      </c>
      <c r="FC93">
        <v>0</v>
      </c>
      <c r="FD93">
        <v>2136.7950000000001</v>
      </c>
      <c r="FE93">
        <v>-1.56205128029195</v>
      </c>
      <c r="FF93">
        <v>14.12683752539979</v>
      </c>
      <c r="FG93">
        <v>4683.7942307692301</v>
      </c>
      <c r="FH93">
        <v>15</v>
      </c>
      <c r="FI93">
        <v>1716934283.5999999</v>
      </c>
      <c r="FJ93" t="s">
        <v>734</v>
      </c>
      <c r="FK93">
        <v>1716934276.0999999</v>
      </c>
      <c r="FL93">
        <v>1716934283.5999999</v>
      </c>
      <c r="FM93">
        <v>76</v>
      </c>
      <c r="FN93">
        <v>-2.5999999999999999E-2</v>
      </c>
      <c r="FO93">
        <v>-1E-3</v>
      </c>
      <c r="FP93">
        <v>-7.0000000000000007E-2</v>
      </c>
      <c r="FQ93">
        <v>-6.0000000000000001E-3</v>
      </c>
      <c r="FR93">
        <v>427</v>
      </c>
      <c r="FS93">
        <v>15</v>
      </c>
      <c r="FT93">
        <v>0.06</v>
      </c>
      <c r="FU93">
        <v>0.06</v>
      </c>
      <c r="FV93">
        <v>-14.2589975</v>
      </c>
      <c r="FW93">
        <v>0.16031482176359749</v>
      </c>
      <c r="FX93">
        <v>2.2726850722218559E-2</v>
      </c>
      <c r="FY93">
        <v>1</v>
      </c>
      <c r="FZ93">
        <v>412.44537477359268</v>
      </c>
      <c r="GA93">
        <v>6.8711993941784682E-3</v>
      </c>
      <c r="GB93">
        <v>2.241354701212955E-2</v>
      </c>
      <c r="GC93">
        <v>1</v>
      </c>
      <c r="GD93">
        <v>2.3930482500000001</v>
      </c>
      <c r="GE93">
        <v>1.097054409005307E-2</v>
      </c>
      <c r="GF93">
        <v>1.8469595116027519E-3</v>
      </c>
      <c r="GG93">
        <v>1</v>
      </c>
      <c r="GH93">
        <v>3</v>
      </c>
      <c r="GI93">
        <v>3</v>
      </c>
      <c r="GJ93" t="s">
        <v>433</v>
      </c>
      <c r="GK93">
        <v>2.9718399999999998</v>
      </c>
      <c r="GL93">
        <v>2.7391100000000002</v>
      </c>
      <c r="GM93">
        <v>0.102927</v>
      </c>
      <c r="GN93">
        <v>0.105211</v>
      </c>
      <c r="GO93">
        <v>8.5308099999999998E-2</v>
      </c>
      <c r="GP93">
        <v>7.6395400000000002E-2</v>
      </c>
      <c r="GQ93">
        <v>25917.200000000001</v>
      </c>
      <c r="GR93">
        <v>29148.6</v>
      </c>
      <c r="GS93">
        <v>27569.1</v>
      </c>
      <c r="GT93">
        <v>31280.400000000001</v>
      </c>
      <c r="GU93">
        <v>34234.699999999997</v>
      </c>
      <c r="GV93">
        <v>38872.400000000001</v>
      </c>
      <c r="GW93">
        <v>41681.1</v>
      </c>
      <c r="GX93">
        <v>46423</v>
      </c>
      <c r="GY93">
        <v>1.5451699999999999</v>
      </c>
      <c r="GZ93">
        <v>1.9660500000000001</v>
      </c>
      <c r="HA93">
        <v>5.85392E-2</v>
      </c>
      <c r="HB93">
        <v>0</v>
      </c>
      <c r="HC93">
        <v>21.4253</v>
      </c>
      <c r="HD93">
        <v>999.9</v>
      </c>
      <c r="HE93">
        <v>46.8</v>
      </c>
      <c r="HF93">
        <v>27.7</v>
      </c>
      <c r="HG93">
        <v>17.3611</v>
      </c>
      <c r="HH93">
        <v>63.776200000000003</v>
      </c>
      <c r="HI93">
        <v>35.260399999999997</v>
      </c>
      <c r="HJ93">
        <v>1</v>
      </c>
      <c r="HK93">
        <v>-0.140739</v>
      </c>
      <c r="HL93">
        <v>0.199131</v>
      </c>
      <c r="HM93">
        <v>20.1723</v>
      </c>
      <c r="HN93">
        <v>5.2404999999999999</v>
      </c>
      <c r="HO93">
        <v>11.9261</v>
      </c>
      <c r="HP93">
        <v>4.9972000000000003</v>
      </c>
      <c r="HQ93">
        <v>3.2970000000000002</v>
      </c>
      <c r="HR93">
        <v>9999</v>
      </c>
      <c r="HS93">
        <v>9999</v>
      </c>
      <c r="HT93">
        <v>9999</v>
      </c>
      <c r="HU93">
        <v>999.9</v>
      </c>
      <c r="HV93">
        <v>1.86615</v>
      </c>
      <c r="HW93">
        <v>1.86836</v>
      </c>
      <c r="HX93">
        <v>1.8653900000000001</v>
      </c>
      <c r="HY93">
        <v>1.8626400000000001</v>
      </c>
      <c r="HZ93">
        <v>1.86324</v>
      </c>
      <c r="IA93">
        <v>1.8644400000000001</v>
      </c>
      <c r="IB93">
        <v>1.8623499999999999</v>
      </c>
      <c r="IC93">
        <v>1.8702700000000001</v>
      </c>
      <c r="ID93">
        <v>5</v>
      </c>
      <c r="IE93">
        <v>0</v>
      </c>
      <c r="IF93">
        <v>0</v>
      </c>
      <c r="IG93">
        <v>0</v>
      </c>
      <c r="IH93" t="s">
        <v>434</v>
      </c>
      <c r="II93" t="s">
        <v>435</v>
      </c>
      <c r="IJ93" t="s">
        <v>436</v>
      </c>
      <c r="IK93" t="s">
        <v>436</v>
      </c>
      <c r="IL93" t="s">
        <v>436</v>
      </c>
      <c r="IM93" t="s">
        <v>436</v>
      </c>
      <c r="IN93">
        <v>0</v>
      </c>
      <c r="IO93">
        <v>100</v>
      </c>
      <c r="IP93">
        <v>100</v>
      </c>
      <c r="IQ93">
        <v>-7.0000000000000007E-2</v>
      </c>
      <c r="IR93">
        <v>-6.0000000000000001E-3</v>
      </c>
      <c r="IS93">
        <v>-4.3714285714429479E-2</v>
      </c>
      <c r="IT93">
        <v>0</v>
      </c>
      <c r="IU93">
        <v>0</v>
      </c>
      <c r="IV93">
        <v>0</v>
      </c>
      <c r="IW93">
        <v>-5.3000000000000824E-3</v>
      </c>
      <c r="IX93">
        <v>0</v>
      </c>
      <c r="IY93">
        <v>0</v>
      </c>
      <c r="IZ93">
        <v>0</v>
      </c>
      <c r="JA93">
        <v>-1</v>
      </c>
      <c r="JB93">
        <v>-1</v>
      </c>
      <c r="JC93">
        <v>-1</v>
      </c>
      <c r="JD93">
        <v>-1</v>
      </c>
      <c r="JE93">
        <v>4.7</v>
      </c>
      <c r="JF93">
        <v>4.5999999999999996</v>
      </c>
      <c r="JG93">
        <v>0.158691</v>
      </c>
      <c r="JH93">
        <v>4.99878</v>
      </c>
      <c r="JI93">
        <v>1.3476600000000001</v>
      </c>
      <c r="JJ93">
        <v>2.2680699999999998</v>
      </c>
      <c r="JK93">
        <v>1.4489700000000001</v>
      </c>
      <c r="JL93">
        <v>2.2692899999999998</v>
      </c>
      <c r="JM93">
        <v>32.487499999999997</v>
      </c>
      <c r="JN93">
        <v>24.017499999999998</v>
      </c>
      <c r="JO93">
        <v>2</v>
      </c>
      <c r="JP93">
        <v>284.72300000000001</v>
      </c>
      <c r="JQ93">
        <v>501.72800000000001</v>
      </c>
      <c r="JR93">
        <v>21.9999</v>
      </c>
      <c r="JS93">
        <v>25.3278</v>
      </c>
      <c r="JT93">
        <v>30.0001</v>
      </c>
      <c r="JU93">
        <v>25.219200000000001</v>
      </c>
      <c r="JV93">
        <v>25.283300000000001</v>
      </c>
      <c r="JW93">
        <v>-1</v>
      </c>
      <c r="JX93">
        <v>32.052100000000003</v>
      </c>
      <c r="JY93">
        <v>56.376600000000003</v>
      </c>
      <c r="JZ93">
        <v>22</v>
      </c>
      <c r="KA93">
        <v>400</v>
      </c>
      <c r="KB93">
        <v>14.582000000000001</v>
      </c>
      <c r="KC93">
        <v>102.756</v>
      </c>
      <c r="KD93">
        <v>102.577</v>
      </c>
    </row>
    <row r="94" spans="1:290" x14ac:dyDescent="0.35">
      <c r="A94">
        <v>76</v>
      </c>
      <c r="B94">
        <v>1716934559.5</v>
      </c>
      <c r="C94">
        <v>24300.900000095371</v>
      </c>
      <c r="D94" t="s">
        <v>735</v>
      </c>
      <c r="E94" t="s">
        <v>736</v>
      </c>
      <c r="F94">
        <v>15</v>
      </c>
      <c r="G94">
        <v>1716934551.75</v>
      </c>
      <c r="H94">
        <f t="shared" si="50"/>
        <v>2.032703966759134E-3</v>
      </c>
      <c r="I94">
        <f t="shared" si="51"/>
        <v>2.0327039667591338</v>
      </c>
      <c r="J94">
        <f t="shared" si="52"/>
        <v>10.996812135137352</v>
      </c>
      <c r="K94">
        <f t="shared" si="53"/>
        <v>411.47916666666657</v>
      </c>
      <c r="L94">
        <f t="shared" si="54"/>
        <v>306.7294736580813</v>
      </c>
      <c r="M94">
        <f t="shared" si="55"/>
        <v>30.86495846119967</v>
      </c>
      <c r="N94">
        <f t="shared" si="56"/>
        <v>41.405500538800631</v>
      </c>
      <c r="O94">
        <f t="shared" si="57"/>
        <v>0.18445696784090296</v>
      </c>
      <c r="P94">
        <f t="shared" si="58"/>
        <v>2.9383615481415597</v>
      </c>
      <c r="Q94">
        <f t="shared" si="59"/>
        <v>0.17825708166867907</v>
      </c>
      <c r="R94">
        <f t="shared" si="60"/>
        <v>0.11195035111225227</v>
      </c>
      <c r="S94">
        <f t="shared" si="61"/>
        <v>77.168228656893589</v>
      </c>
      <c r="T94">
        <f t="shared" si="62"/>
        <v>23.035820793941209</v>
      </c>
      <c r="U94">
        <f t="shared" si="63"/>
        <v>23.035820793941209</v>
      </c>
      <c r="V94">
        <f t="shared" si="64"/>
        <v>2.825840926532897</v>
      </c>
      <c r="W94">
        <f t="shared" si="65"/>
        <v>60.04032443289897</v>
      </c>
      <c r="X94">
        <f t="shared" si="66"/>
        <v>1.704209564794092</v>
      </c>
      <c r="Y94">
        <f t="shared" si="67"/>
        <v>2.8384416321712509</v>
      </c>
      <c r="Z94">
        <f t="shared" si="68"/>
        <v>1.121631361738805</v>
      </c>
      <c r="AA94">
        <f t="shared" si="69"/>
        <v>-89.642244934077809</v>
      </c>
      <c r="AB94">
        <f t="shared" si="70"/>
        <v>11.651146538903802</v>
      </c>
      <c r="AC94">
        <f t="shared" si="71"/>
        <v>0.82256320596050647</v>
      </c>
      <c r="AD94">
        <f t="shared" si="72"/>
        <v>-3.0653231991095709E-4</v>
      </c>
      <c r="AE94">
        <f t="shared" si="73"/>
        <v>10.972392072762766</v>
      </c>
      <c r="AF94">
        <f t="shared" si="74"/>
        <v>2.0335130598716935</v>
      </c>
      <c r="AG94">
        <f t="shared" si="75"/>
        <v>10.996812135137352</v>
      </c>
      <c r="AH94">
        <v>431.85736658704337</v>
      </c>
      <c r="AI94">
        <v>418.47789090909112</v>
      </c>
      <c r="AJ94">
        <v>-3.252073523842066E-4</v>
      </c>
      <c r="AK94">
        <v>67.058464647188984</v>
      </c>
      <c r="AL94">
        <f t="shared" si="76"/>
        <v>2.0327039667591338</v>
      </c>
      <c r="AM94">
        <v>14.53857532903206</v>
      </c>
      <c r="AN94">
        <v>16.93475272727272</v>
      </c>
      <c r="AO94">
        <v>6.07616937743488E-6</v>
      </c>
      <c r="AP94">
        <v>78.10925198329052</v>
      </c>
      <c r="AQ94">
        <v>193</v>
      </c>
      <c r="AR94">
        <v>39</v>
      </c>
      <c r="AS94">
        <f t="shared" si="77"/>
        <v>1</v>
      </c>
      <c r="AT94">
        <f t="shared" si="78"/>
        <v>0</v>
      </c>
      <c r="AU94">
        <f t="shared" si="79"/>
        <v>53841.995521315774</v>
      </c>
      <c r="AV94" t="s">
        <v>477</v>
      </c>
      <c r="AW94">
        <v>10178.9</v>
      </c>
      <c r="AX94">
        <v>1410.533076923077</v>
      </c>
      <c r="AY94">
        <v>6595.86</v>
      </c>
      <c r="AZ94">
        <f t="shared" si="80"/>
        <v>0.78614872405977732</v>
      </c>
      <c r="BA94">
        <v>-1.985708394971808</v>
      </c>
      <c r="BB94" t="s">
        <v>737</v>
      </c>
      <c r="BC94">
        <v>10179.1</v>
      </c>
      <c r="BD94">
        <v>2137.0007999999998</v>
      </c>
      <c r="BE94">
        <v>3942.48</v>
      </c>
      <c r="BF94">
        <f t="shared" si="81"/>
        <v>0.45795519571437271</v>
      </c>
      <c r="BG94">
        <v>0.5</v>
      </c>
      <c r="BH94">
        <f t="shared" si="82"/>
        <v>336.56658199511338</v>
      </c>
      <c r="BI94">
        <f t="shared" si="83"/>
        <v>10.996812135137352</v>
      </c>
      <c r="BJ94">
        <f t="shared" si="84"/>
        <v>77.066207464244812</v>
      </c>
      <c r="BK94">
        <f t="shared" si="85"/>
        <v>3.857340931815284E-2</v>
      </c>
      <c r="BL94">
        <f t="shared" si="86"/>
        <v>0.67302307177208243</v>
      </c>
      <c r="BM94">
        <f t="shared" si="87"/>
        <v>1233.0623116362356</v>
      </c>
      <c r="BN94" t="s">
        <v>431</v>
      </c>
      <c r="BO94">
        <v>0</v>
      </c>
      <c r="BP94">
        <f t="shared" si="88"/>
        <v>1233.0623116362356</v>
      </c>
      <c r="BQ94">
        <f t="shared" si="89"/>
        <v>0.68723688854826515</v>
      </c>
      <c r="BR94">
        <f t="shared" si="90"/>
        <v>0.66637167379325002</v>
      </c>
      <c r="BS94">
        <f t="shared" si="91"/>
        <v>0.49477533074897123</v>
      </c>
      <c r="BT94">
        <f t="shared" si="92"/>
        <v>0.71307940286754112</v>
      </c>
      <c r="BU94">
        <f t="shared" si="93"/>
        <v>0.51170929805627563</v>
      </c>
      <c r="BV94">
        <f t="shared" si="94"/>
        <v>0.38450046274966881</v>
      </c>
      <c r="BW94">
        <f t="shared" si="95"/>
        <v>0.61549953725033113</v>
      </c>
      <c r="DF94">
        <f t="shared" si="96"/>
        <v>399.97646666666662</v>
      </c>
      <c r="DG94">
        <f t="shared" si="97"/>
        <v>336.56658199511338</v>
      </c>
      <c r="DH94">
        <f t="shared" si="98"/>
        <v>0.84146596123516959</v>
      </c>
      <c r="DI94">
        <f t="shared" si="99"/>
        <v>0.19293192247033933</v>
      </c>
      <c r="DJ94">
        <v>1716934551.75</v>
      </c>
      <c r="DK94">
        <v>411.47916666666657</v>
      </c>
      <c r="DL94">
        <v>425.63996666666668</v>
      </c>
      <c r="DM94">
        <v>16.936076666666668</v>
      </c>
      <c r="DN94">
        <v>14.53891</v>
      </c>
      <c r="DO94">
        <v>411.54916666666662</v>
      </c>
      <c r="DP94">
        <v>16.941076666666671</v>
      </c>
      <c r="DQ94">
        <v>500.35903333333329</v>
      </c>
      <c r="DR94">
        <v>100.5259666666667</v>
      </c>
      <c r="DS94">
        <v>0.10002826333333339</v>
      </c>
      <c r="DT94">
        <v>23.109370000000009</v>
      </c>
      <c r="DU94">
        <v>22.379973333333329</v>
      </c>
      <c r="DV94">
        <v>999.9000000000002</v>
      </c>
      <c r="DW94">
        <v>0</v>
      </c>
      <c r="DX94">
        <v>0</v>
      </c>
      <c r="DY94">
        <v>9997.7333333333336</v>
      </c>
      <c r="DZ94">
        <v>0</v>
      </c>
      <c r="EA94">
        <v>1.5289399999999999E-3</v>
      </c>
      <c r="EB94">
        <v>-14.16086333333334</v>
      </c>
      <c r="EC94">
        <v>418.5676666666667</v>
      </c>
      <c r="ED94">
        <v>431.9195666666667</v>
      </c>
      <c r="EE94">
        <v>2.3962756666666669</v>
      </c>
      <c r="EF94">
        <v>425.63996666666668</v>
      </c>
      <c r="EG94">
        <v>14.53891</v>
      </c>
      <c r="EH94">
        <v>1.7024239999999999</v>
      </c>
      <c r="EI94">
        <v>1.461535333333333</v>
      </c>
      <c r="EJ94">
        <v>14.918543333333339</v>
      </c>
      <c r="EK94">
        <v>12.5716</v>
      </c>
      <c r="EL94">
        <v>399.97646666666662</v>
      </c>
      <c r="EM94">
        <v>0.95001199999999986</v>
      </c>
      <c r="EN94">
        <v>4.9987599999999993E-2</v>
      </c>
      <c r="EO94">
        <v>0</v>
      </c>
      <c r="EP94">
        <v>2137.0189999999998</v>
      </c>
      <c r="EQ94">
        <v>8.9714700000000018</v>
      </c>
      <c r="ER94">
        <v>4687.0893333333343</v>
      </c>
      <c r="ES94">
        <v>3345.579333333334</v>
      </c>
      <c r="ET94">
        <v>35.670633333333328</v>
      </c>
      <c r="EU94">
        <v>38.933066666666647</v>
      </c>
      <c r="EV94">
        <v>37.018533333333338</v>
      </c>
      <c r="EW94">
        <v>39.462166666666661</v>
      </c>
      <c r="EX94">
        <v>38.968566666666661</v>
      </c>
      <c r="EY94">
        <v>371.46</v>
      </c>
      <c r="EZ94">
        <v>19.545000000000009</v>
      </c>
      <c r="FA94">
        <v>0</v>
      </c>
      <c r="FB94">
        <v>299.79999995231628</v>
      </c>
      <c r="FC94">
        <v>0</v>
      </c>
      <c r="FD94">
        <v>2137.0007999999998</v>
      </c>
      <c r="FE94">
        <v>-2.0446153738496782</v>
      </c>
      <c r="FF94">
        <v>1.459999992022623</v>
      </c>
      <c r="FG94">
        <v>4687.0684000000001</v>
      </c>
      <c r="FH94">
        <v>15</v>
      </c>
      <c r="FI94">
        <v>1716934584</v>
      </c>
      <c r="FJ94" t="s">
        <v>738</v>
      </c>
      <c r="FK94">
        <v>1716934582.5</v>
      </c>
      <c r="FL94">
        <v>1716934584</v>
      </c>
      <c r="FM94">
        <v>77</v>
      </c>
      <c r="FN94">
        <v>0</v>
      </c>
      <c r="FO94">
        <v>1E-3</v>
      </c>
      <c r="FP94">
        <v>-7.0000000000000007E-2</v>
      </c>
      <c r="FQ94">
        <v>-5.0000000000000001E-3</v>
      </c>
      <c r="FR94">
        <v>425</v>
      </c>
      <c r="FS94">
        <v>15</v>
      </c>
      <c r="FT94">
        <v>0.08</v>
      </c>
      <c r="FU94">
        <v>7.0000000000000007E-2</v>
      </c>
      <c r="FV94">
        <v>-14.194715</v>
      </c>
      <c r="FW94">
        <v>0.52818461538464767</v>
      </c>
      <c r="FX94">
        <v>6.4835945084497651E-2</v>
      </c>
      <c r="FY94">
        <v>0</v>
      </c>
      <c r="FZ94">
        <v>411.49495546860612</v>
      </c>
      <c r="GA94">
        <v>-0.5836446914492841</v>
      </c>
      <c r="GB94">
        <v>4.6817729318417357E-2</v>
      </c>
      <c r="GC94">
        <v>1</v>
      </c>
      <c r="GD94">
        <v>2.3959107500000001</v>
      </c>
      <c r="GE94">
        <v>3.3862288930501532E-3</v>
      </c>
      <c r="GF94">
        <v>1.372982861327883E-3</v>
      </c>
      <c r="GG94">
        <v>1</v>
      </c>
      <c r="GH94">
        <v>2</v>
      </c>
      <c r="GI94">
        <v>3</v>
      </c>
      <c r="GJ94" t="s">
        <v>446</v>
      </c>
      <c r="GK94">
        <v>2.9719199999999999</v>
      </c>
      <c r="GL94">
        <v>2.7392099999999999</v>
      </c>
      <c r="GM94">
        <v>0.102741</v>
      </c>
      <c r="GN94">
        <v>0.10502400000000001</v>
      </c>
      <c r="GO94">
        <v>8.5120799999999996E-2</v>
      </c>
      <c r="GP94">
        <v>7.6198500000000002E-2</v>
      </c>
      <c r="GQ94">
        <v>25922.1</v>
      </c>
      <c r="GR94">
        <v>29154.3</v>
      </c>
      <c r="GS94">
        <v>27568.5</v>
      </c>
      <c r="GT94">
        <v>31279.9</v>
      </c>
      <c r="GU94">
        <v>34240.6</v>
      </c>
      <c r="GV94">
        <v>38880.300000000003</v>
      </c>
      <c r="GW94">
        <v>41679.699999999997</v>
      </c>
      <c r="GX94">
        <v>46422.5</v>
      </c>
      <c r="GY94">
        <v>1.5479000000000001</v>
      </c>
      <c r="GZ94">
        <v>1.9660500000000001</v>
      </c>
      <c r="HA94">
        <v>5.7864899999999997E-2</v>
      </c>
      <c r="HB94">
        <v>0</v>
      </c>
      <c r="HC94">
        <v>21.415299999999998</v>
      </c>
      <c r="HD94">
        <v>999.9</v>
      </c>
      <c r="HE94">
        <v>46.9</v>
      </c>
      <c r="HF94">
        <v>27.7</v>
      </c>
      <c r="HG94">
        <v>17.398</v>
      </c>
      <c r="HH94">
        <v>63.956299999999999</v>
      </c>
      <c r="HI94">
        <v>35.1723</v>
      </c>
      <c r="HJ94">
        <v>1</v>
      </c>
      <c r="HK94">
        <v>-0.14194100000000001</v>
      </c>
      <c r="HL94">
        <v>0.17671000000000001</v>
      </c>
      <c r="HM94">
        <v>20.1722</v>
      </c>
      <c r="HN94">
        <v>5.2411000000000003</v>
      </c>
      <c r="HO94">
        <v>11.9261</v>
      </c>
      <c r="HP94">
        <v>4.9969999999999999</v>
      </c>
      <c r="HQ94">
        <v>3.2970000000000002</v>
      </c>
      <c r="HR94">
        <v>9999</v>
      </c>
      <c r="HS94">
        <v>9999</v>
      </c>
      <c r="HT94">
        <v>9999</v>
      </c>
      <c r="HU94">
        <v>999.9</v>
      </c>
      <c r="HV94">
        <v>1.8661799999999999</v>
      </c>
      <c r="HW94">
        <v>1.8684000000000001</v>
      </c>
      <c r="HX94">
        <v>1.8654299999999999</v>
      </c>
      <c r="HY94">
        <v>1.8626400000000001</v>
      </c>
      <c r="HZ94">
        <v>1.8632500000000001</v>
      </c>
      <c r="IA94">
        <v>1.8644700000000001</v>
      </c>
      <c r="IB94">
        <v>1.8623700000000001</v>
      </c>
      <c r="IC94">
        <v>1.87029</v>
      </c>
      <c r="ID94">
        <v>5</v>
      </c>
      <c r="IE94">
        <v>0</v>
      </c>
      <c r="IF94">
        <v>0</v>
      </c>
      <c r="IG94">
        <v>0</v>
      </c>
      <c r="IH94" t="s">
        <v>434</v>
      </c>
      <c r="II94" t="s">
        <v>435</v>
      </c>
      <c r="IJ94" t="s">
        <v>436</v>
      </c>
      <c r="IK94" t="s">
        <v>436</v>
      </c>
      <c r="IL94" t="s">
        <v>436</v>
      </c>
      <c r="IM94" t="s">
        <v>436</v>
      </c>
      <c r="IN94">
        <v>0</v>
      </c>
      <c r="IO94">
        <v>100</v>
      </c>
      <c r="IP94">
        <v>100</v>
      </c>
      <c r="IQ94">
        <v>-7.0000000000000007E-2</v>
      </c>
      <c r="IR94">
        <v>-5.0000000000000001E-3</v>
      </c>
      <c r="IS94">
        <v>-7.0049999999980628E-2</v>
      </c>
      <c r="IT94">
        <v>0</v>
      </c>
      <c r="IU94">
        <v>0</v>
      </c>
      <c r="IV94">
        <v>0</v>
      </c>
      <c r="IW94">
        <v>-5.9095238095263616E-3</v>
      </c>
      <c r="IX94">
        <v>0</v>
      </c>
      <c r="IY94">
        <v>0</v>
      </c>
      <c r="IZ94">
        <v>0</v>
      </c>
      <c r="JA94">
        <v>-1</v>
      </c>
      <c r="JB94">
        <v>-1</v>
      </c>
      <c r="JC94">
        <v>-1</v>
      </c>
      <c r="JD94">
        <v>-1</v>
      </c>
      <c r="JE94">
        <v>4.7</v>
      </c>
      <c r="JF94">
        <v>4.5999999999999996</v>
      </c>
      <c r="JG94">
        <v>0.158691</v>
      </c>
      <c r="JH94">
        <v>4.99878</v>
      </c>
      <c r="JI94">
        <v>1.3464400000000001</v>
      </c>
      <c r="JJ94">
        <v>2.2692899999999998</v>
      </c>
      <c r="JK94">
        <v>1.4489700000000001</v>
      </c>
      <c r="JL94">
        <v>2.2448700000000001</v>
      </c>
      <c r="JM94">
        <v>32.465400000000002</v>
      </c>
      <c r="JN94">
        <v>24.008700000000001</v>
      </c>
      <c r="JO94">
        <v>2</v>
      </c>
      <c r="JP94">
        <v>285.72899999999998</v>
      </c>
      <c r="JQ94">
        <v>501.59899999999999</v>
      </c>
      <c r="JR94">
        <v>21.9998</v>
      </c>
      <c r="JS94">
        <v>25.312799999999999</v>
      </c>
      <c r="JT94">
        <v>30.0001</v>
      </c>
      <c r="JU94">
        <v>25.2043</v>
      </c>
      <c r="JV94">
        <v>25.268999999999998</v>
      </c>
      <c r="JW94">
        <v>-1</v>
      </c>
      <c r="JX94">
        <v>32.686100000000003</v>
      </c>
      <c r="JY94">
        <v>56.748699999999999</v>
      </c>
      <c r="JZ94">
        <v>22</v>
      </c>
      <c r="KA94">
        <v>400</v>
      </c>
      <c r="KB94">
        <v>14.5982</v>
      </c>
      <c r="KC94">
        <v>102.753</v>
      </c>
      <c r="KD94">
        <v>102.57599999999999</v>
      </c>
    </row>
    <row r="95" spans="1:290" x14ac:dyDescent="0.35">
      <c r="A95">
        <v>77</v>
      </c>
      <c r="B95">
        <v>1716934859.5</v>
      </c>
      <c r="C95">
        <v>24600.900000095371</v>
      </c>
      <c r="D95" t="s">
        <v>739</v>
      </c>
      <c r="E95" t="s">
        <v>740</v>
      </c>
      <c r="F95">
        <v>15</v>
      </c>
      <c r="G95">
        <v>1716934851.75</v>
      </c>
      <c r="H95">
        <f t="shared" si="50"/>
        <v>2.0230814474010137E-3</v>
      </c>
      <c r="I95">
        <f t="shared" si="51"/>
        <v>2.0230814474010139</v>
      </c>
      <c r="J95">
        <f t="shared" si="52"/>
        <v>10.97643615367126</v>
      </c>
      <c r="K95">
        <f t="shared" si="53"/>
        <v>411.13610000000011</v>
      </c>
      <c r="L95">
        <f t="shared" si="54"/>
        <v>306.09325040065835</v>
      </c>
      <c r="M95">
        <f t="shared" si="55"/>
        <v>30.79979268542894</v>
      </c>
      <c r="N95">
        <f t="shared" si="56"/>
        <v>41.369440942983132</v>
      </c>
      <c r="O95">
        <f t="shared" si="57"/>
        <v>0.18352592657558597</v>
      </c>
      <c r="P95">
        <f t="shared" si="58"/>
        <v>2.9384509444099707</v>
      </c>
      <c r="Q95">
        <f t="shared" si="59"/>
        <v>0.17738752925349277</v>
      </c>
      <c r="R95">
        <f t="shared" si="60"/>
        <v>0.11140161271775051</v>
      </c>
      <c r="S95">
        <f t="shared" si="61"/>
        <v>77.176611918602106</v>
      </c>
      <c r="T95">
        <f t="shared" si="62"/>
        <v>23.046208013511382</v>
      </c>
      <c r="U95">
        <f t="shared" si="63"/>
        <v>23.046208013511382</v>
      </c>
      <c r="V95">
        <f t="shared" si="64"/>
        <v>2.8276175282310083</v>
      </c>
      <c r="W95">
        <f t="shared" si="65"/>
        <v>60.070921754260063</v>
      </c>
      <c r="X95">
        <f t="shared" si="66"/>
        <v>1.7058859611243224</v>
      </c>
      <c r="Y95">
        <f t="shared" si="67"/>
        <v>2.8397865578004815</v>
      </c>
      <c r="Z95">
        <f t="shared" si="68"/>
        <v>1.1217315671066859</v>
      </c>
      <c r="AA95">
        <f t="shared" si="69"/>
        <v>-89.217891830384701</v>
      </c>
      <c r="AB95">
        <f t="shared" si="70"/>
        <v>11.246920056010991</v>
      </c>
      <c r="AC95">
        <f t="shared" si="71"/>
        <v>0.79407422485683465</v>
      </c>
      <c r="AD95">
        <f t="shared" si="72"/>
        <v>-2.8563091477629143E-4</v>
      </c>
      <c r="AE95">
        <f t="shared" si="73"/>
        <v>10.977012160722696</v>
      </c>
      <c r="AF95">
        <f t="shared" si="74"/>
        <v>2.0245995323224117</v>
      </c>
      <c r="AG95">
        <f t="shared" si="75"/>
        <v>10.97643615367126</v>
      </c>
      <c r="AH95">
        <v>431.55379971531971</v>
      </c>
      <c r="AI95">
        <v>418.19589090909079</v>
      </c>
      <c r="AJ95">
        <v>2.0314246669336279E-4</v>
      </c>
      <c r="AK95">
        <v>67.057295883976479</v>
      </c>
      <c r="AL95">
        <f t="shared" si="76"/>
        <v>2.0230814474010139</v>
      </c>
      <c r="AM95">
        <v>14.56640465883445</v>
      </c>
      <c r="AN95">
        <v>16.951255757575751</v>
      </c>
      <c r="AO95">
        <v>-4.0038472713584539E-6</v>
      </c>
      <c r="AP95">
        <v>78.103104333431077</v>
      </c>
      <c r="AQ95">
        <v>192</v>
      </c>
      <c r="AR95">
        <v>38</v>
      </c>
      <c r="AS95">
        <f t="shared" si="77"/>
        <v>1</v>
      </c>
      <c r="AT95">
        <f t="shared" si="78"/>
        <v>0</v>
      </c>
      <c r="AU95">
        <f t="shared" si="79"/>
        <v>53843.116422475883</v>
      </c>
      <c r="AV95" t="s">
        <v>477</v>
      </c>
      <c r="AW95">
        <v>10178.9</v>
      </c>
      <c r="AX95">
        <v>1410.533076923077</v>
      </c>
      <c r="AY95">
        <v>6595.86</v>
      </c>
      <c r="AZ95">
        <f t="shared" si="80"/>
        <v>0.78614872405977732</v>
      </c>
      <c r="BA95">
        <v>-1.985708394971808</v>
      </c>
      <c r="BB95" t="s">
        <v>741</v>
      </c>
      <c r="BC95">
        <v>10177.799999999999</v>
      </c>
      <c r="BD95">
        <v>2140.4047999999998</v>
      </c>
      <c r="BE95">
        <v>3932.54</v>
      </c>
      <c r="BF95">
        <f t="shared" si="81"/>
        <v>0.45571950952819307</v>
      </c>
      <c r="BG95">
        <v>0.5</v>
      </c>
      <c r="BH95">
        <f t="shared" si="82"/>
        <v>336.60012662596773</v>
      </c>
      <c r="BI95">
        <f t="shared" si="83"/>
        <v>10.97643615367126</v>
      </c>
      <c r="BJ95">
        <f t="shared" si="84"/>
        <v>76.697622306556852</v>
      </c>
      <c r="BK95">
        <f t="shared" si="85"/>
        <v>3.8509030518121844E-2</v>
      </c>
      <c r="BL95">
        <f t="shared" si="86"/>
        <v>0.67725185249228226</v>
      </c>
      <c r="BM95">
        <f t="shared" si="87"/>
        <v>1232.0882855483212</v>
      </c>
      <c r="BN95" t="s">
        <v>431</v>
      </c>
      <c r="BO95">
        <v>0</v>
      </c>
      <c r="BP95">
        <f t="shared" si="88"/>
        <v>1232.0882855483212</v>
      </c>
      <c r="BQ95">
        <f t="shared" si="89"/>
        <v>0.68669402331614648</v>
      </c>
      <c r="BR95">
        <f t="shared" si="90"/>
        <v>0.66364274925163391</v>
      </c>
      <c r="BS95">
        <f t="shared" si="91"/>
        <v>0.49653865633844613</v>
      </c>
      <c r="BT95">
        <f t="shared" si="92"/>
        <v>0.71059884237492188</v>
      </c>
      <c r="BU95">
        <f t="shared" si="93"/>
        <v>0.51362624565619697</v>
      </c>
      <c r="BV95">
        <f t="shared" si="94"/>
        <v>0.38201486800161355</v>
      </c>
      <c r="BW95">
        <f t="shared" si="95"/>
        <v>0.61798513199838645</v>
      </c>
      <c r="DF95">
        <f t="shared" si="96"/>
        <v>400.01586666666668</v>
      </c>
      <c r="DG95">
        <f t="shared" si="97"/>
        <v>336.60012662596773</v>
      </c>
      <c r="DH95">
        <f t="shared" si="98"/>
        <v>0.84146693837636366</v>
      </c>
      <c r="DI95">
        <f t="shared" si="99"/>
        <v>0.19293387675272741</v>
      </c>
      <c r="DJ95">
        <v>1716934851.75</v>
      </c>
      <c r="DK95">
        <v>411.13610000000011</v>
      </c>
      <c r="DL95">
        <v>425.29716666666661</v>
      </c>
      <c r="DM95">
        <v>16.953366666666671</v>
      </c>
      <c r="DN95">
        <v>14.566756666666659</v>
      </c>
      <c r="DO95">
        <v>411.19009999999997</v>
      </c>
      <c r="DP95">
        <v>16.95836666666667</v>
      </c>
      <c r="DQ95">
        <v>500.36053333333342</v>
      </c>
      <c r="DR95">
        <v>100.5222</v>
      </c>
      <c r="DS95">
        <v>0.10005366</v>
      </c>
      <c r="DT95">
        <v>23.11720333333334</v>
      </c>
      <c r="DU95">
        <v>22.384149999999991</v>
      </c>
      <c r="DV95">
        <v>999.9000000000002</v>
      </c>
      <c r="DW95">
        <v>0</v>
      </c>
      <c r="DX95">
        <v>0</v>
      </c>
      <c r="DY95">
        <v>9998.6166666666668</v>
      </c>
      <c r="DZ95">
        <v>0</v>
      </c>
      <c r="EA95">
        <v>1.5289399999999999E-3</v>
      </c>
      <c r="EB95">
        <v>-14.177546666666659</v>
      </c>
      <c r="EC95">
        <v>418.2098666666667</v>
      </c>
      <c r="ED95">
        <v>431.58393333333328</v>
      </c>
      <c r="EE95">
        <v>2.3868273333333332</v>
      </c>
      <c r="EF95">
        <v>425.29716666666661</v>
      </c>
      <c r="EG95">
        <v>14.566756666666659</v>
      </c>
      <c r="EH95">
        <v>1.704210666666667</v>
      </c>
      <c r="EI95">
        <v>1.464282333333333</v>
      </c>
      <c r="EJ95">
        <v>14.934839999999999</v>
      </c>
      <c r="EK95">
        <v>12.600210000000001</v>
      </c>
      <c r="EL95">
        <v>400.01586666666668</v>
      </c>
      <c r="EM95">
        <v>0.94998523333333318</v>
      </c>
      <c r="EN95">
        <v>5.001467666666666E-2</v>
      </c>
      <c r="EO95">
        <v>0</v>
      </c>
      <c r="EP95">
        <v>2140.4086666666672</v>
      </c>
      <c r="EQ95">
        <v>8.9714700000000018</v>
      </c>
      <c r="ER95">
        <v>4698.0603333333329</v>
      </c>
      <c r="ES95">
        <v>3345.887333333334</v>
      </c>
      <c r="ET95">
        <v>35.968566666666661</v>
      </c>
      <c r="EU95">
        <v>39.516466666666673</v>
      </c>
      <c r="EV95">
        <v>37.366366666666657</v>
      </c>
      <c r="EW95">
        <v>40.399699999999982</v>
      </c>
      <c r="EX95">
        <v>39.401799999999987</v>
      </c>
      <c r="EY95">
        <v>371.4853333333333</v>
      </c>
      <c r="EZ95">
        <v>19.560000000000009</v>
      </c>
      <c r="FA95">
        <v>0</v>
      </c>
      <c r="FB95">
        <v>299.20000004768372</v>
      </c>
      <c r="FC95">
        <v>0</v>
      </c>
      <c r="FD95">
        <v>2140.4047999999998</v>
      </c>
      <c r="FE95">
        <v>-0.2369230760152562</v>
      </c>
      <c r="FF95">
        <v>7.6484615400387499</v>
      </c>
      <c r="FG95">
        <v>4697.9856</v>
      </c>
      <c r="FH95">
        <v>15</v>
      </c>
      <c r="FI95">
        <v>1716934886</v>
      </c>
      <c r="FJ95" t="s">
        <v>742</v>
      </c>
      <c r="FK95">
        <v>1716934876.5</v>
      </c>
      <c r="FL95">
        <v>1716934886</v>
      </c>
      <c r="FM95">
        <v>78</v>
      </c>
      <c r="FN95">
        <v>1.6E-2</v>
      </c>
      <c r="FO95">
        <v>0</v>
      </c>
      <c r="FP95">
        <v>-5.3999999999999999E-2</v>
      </c>
      <c r="FQ95">
        <v>-5.0000000000000001E-3</v>
      </c>
      <c r="FR95">
        <v>425</v>
      </c>
      <c r="FS95">
        <v>15</v>
      </c>
      <c r="FT95">
        <v>0.15</v>
      </c>
      <c r="FU95">
        <v>7.0000000000000007E-2</v>
      </c>
      <c r="FV95">
        <v>-14.1697275</v>
      </c>
      <c r="FW95">
        <v>-0.12781801125700959</v>
      </c>
      <c r="FX95">
        <v>2.132858396026327E-2</v>
      </c>
      <c r="FY95">
        <v>1</v>
      </c>
      <c r="FZ95">
        <v>411.12314903379757</v>
      </c>
      <c r="GA95">
        <v>-0.27000027392407228</v>
      </c>
      <c r="GB95">
        <v>2.3752913008553291E-2</v>
      </c>
      <c r="GC95">
        <v>1</v>
      </c>
      <c r="GD95">
        <v>2.3864804999999998</v>
      </c>
      <c r="GE95">
        <v>2.724202626633138E-3</v>
      </c>
      <c r="GF95">
        <v>1.623705561362663E-3</v>
      </c>
      <c r="GG95">
        <v>1</v>
      </c>
      <c r="GH95">
        <v>3</v>
      </c>
      <c r="GI95">
        <v>3</v>
      </c>
      <c r="GJ95" t="s">
        <v>433</v>
      </c>
      <c r="GK95">
        <v>2.9714200000000002</v>
      </c>
      <c r="GL95">
        <v>2.7390599999999998</v>
      </c>
      <c r="GM95">
        <v>0.102683</v>
      </c>
      <c r="GN95">
        <v>0.104952</v>
      </c>
      <c r="GO95">
        <v>8.5178500000000004E-2</v>
      </c>
      <c r="GP95">
        <v>7.6303200000000002E-2</v>
      </c>
      <c r="GQ95">
        <v>25924.1</v>
      </c>
      <c r="GR95">
        <v>29155.9</v>
      </c>
      <c r="GS95">
        <v>27568.799999999999</v>
      </c>
      <c r="GT95">
        <v>31279.1</v>
      </c>
      <c r="GU95">
        <v>34238.800000000003</v>
      </c>
      <c r="GV95">
        <v>38875.1</v>
      </c>
      <c r="GW95">
        <v>41680.1</v>
      </c>
      <c r="GX95">
        <v>46421.5</v>
      </c>
      <c r="GY95">
        <v>1.5507</v>
      </c>
      <c r="GZ95">
        <v>1.9662999999999999</v>
      </c>
      <c r="HA95">
        <v>5.8893099999999997E-2</v>
      </c>
      <c r="HB95">
        <v>0</v>
      </c>
      <c r="HC95">
        <v>21.414400000000001</v>
      </c>
      <c r="HD95">
        <v>999.9</v>
      </c>
      <c r="HE95">
        <v>47</v>
      </c>
      <c r="HF95">
        <v>27.7</v>
      </c>
      <c r="HG95">
        <v>17.435600000000001</v>
      </c>
      <c r="HH95">
        <v>63.956400000000002</v>
      </c>
      <c r="HI95">
        <v>35.9054</v>
      </c>
      <c r="HJ95">
        <v>1</v>
      </c>
      <c r="HK95">
        <v>-0.14239299999999999</v>
      </c>
      <c r="HL95">
        <v>0.183587</v>
      </c>
      <c r="HM95">
        <v>20.172000000000001</v>
      </c>
      <c r="HN95">
        <v>5.24125</v>
      </c>
      <c r="HO95">
        <v>11.9261</v>
      </c>
      <c r="HP95">
        <v>4.9974999999999996</v>
      </c>
      <c r="HQ95">
        <v>3.2970000000000002</v>
      </c>
      <c r="HR95">
        <v>9999</v>
      </c>
      <c r="HS95">
        <v>9999</v>
      </c>
      <c r="HT95">
        <v>9999</v>
      </c>
      <c r="HU95">
        <v>999.9</v>
      </c>
      <c r="HV95">
        <v>1.86616</v>
      </c>
      <c r="HW95">
        <v>1.8683799999999999</v>
      </c>
      <c r="HX95">
        <v>1.8653999999999999</v>
      </c>
      <c r="HY95">
        <v>1.8626400000000001</v>
      </c>
      <c r="HZ95">
        <v>1.86324</v>
      </c>
      <c r="IA95">
        <v>1.8644700000000001</v>
      </c>
      <c r="IB95">
        <v>1.8623400000000001</v>
      </c>
      <c r="IC95">
        <v>1.8702700000000001</v>
      </c>
      <c r="ID95">
        <v>5</v>
      </c>
      <c r="IE95">
        <v>0</v>
      </c>
      <c r="IF95">
        <v>0</v>
      </c>
      <c r="IG95">
        <v>0</v>
      </c>
      <c r="IH95" t="s">
        <v>434</v>
      </c>
      <c r="II95" t="s">
        <v>435</v>
      </c>
      <c r="IJ95" t="s">
        <v>436</v>
      </c>
      <c r="IK95" t="s">
        <v>436</v>
      </c>
      <c r="IL95" t="s">
        <v>436</v>
      </c>
      <c r="IM95" t="s">
        <v>436</v>
      </c>
      <c r="IN95">
        <v>0</v>
      </c>
      <c r="IO95">
        <v>100</v>
      </c>
      <c r="IP95">
        <v>100</v>
      </c>
      <c r="IQ95">
        <v>-5.3999999999999999E-2</v>
      </c>
      <c r="IR95">
        <v>-5.0000000000000001E-3</v>
      </c>
      <c r="IS95">
        <v>-7.0300000000031559E-2</v>
      </c>
      <c r="IT95">
        <v>0</v>
      </c>
      <c r="IU95">
        <v>0</v>
      </c>
      <c r="IV95">
        <v>0</v>
      </c>
      <c r="IW95">
        <v>-4.7761904761909344E-3</v>
      </c>
      <c r="IX95">
        <v>0</v>
      </c>
      <c r="IY95">
        <v>0</v>
      </c>
      <c r="IZ95">
        <v>0</v>
      </c>
      <c r="JA95">
        <v>-1</v>
      </c>
      <c r="JB95">
        <v>-1</v>
      </c>
      <c r="JC95">
        <v>-1</v>
      </c>
      <c r="JD95">
        <v>-1</v>
      </c>
      <c r="JE95">
        <v>4.5999999999999996</v>
      </c>
      <c r="JF95">
        <v>4.5999999999999996</v>
      </c>
      <c r="JG95">
        <v>0.158691</v>
      </c>
      <c r="JH95">
        <v>4.99878</v>
      </c>
      <c r="JI95">
        <v>1.3476600000000001</v>
      </c>
      <c r="JJ95">
        <v>2.2692899999999998</v>
      </c>
      <c r="JK95">
        <v>1.4489700000000001</v>
      </c>
      <c r="JL95">
        <v>2.3083499999999999</v>
      </c>
      <c r="JM95">
        <v>32.443300000000001</v>
      </c>
      <c r="JN95">
        <v>24.008700000000001</v>
      </c>
      <c r="JO95">
        <v>2</v>
      </c>
      <c r="JP95">
        <v>286.79199999999997</v>
      </c>
      <c r="JQ95">
        <v>501.702</v>
      </c>
      <c r="JR95">
        <v>21.9998</v>
      </c>
      <c r="JS95">
        <v>25.308599999999998</v>
      </c>
      <c r="JT95">
        <v>30.0001</v>
      </c>
      <c r="JU95">
        <v>25.195799999999998</v>
      </c>
      <c r="JV95">
        <v>25.262</v>
      </c>
      <c r="JW95">
        <v>-1</v>
      </c>
      <c r="JX95">
        <v>32.590299999999999</v>
      </c>
      <c r="JY95">
        <v>56.9101</v>
      </c>
      <c r="JZ95">
        <v>22</v>
      </c>
      <c r="KA95">
        <v>400</v>
      </c>
      <c r="KB95">
        <v>14.5808</v>
      </c>
      <c r="KC95">
        <v>102.754</v>
      </c>
      <c r="KD95">
        <v>102.574</v>
      </c>
    </row>
    <row r="96" spans="1:290" x14ac:dyDescent="0.35">
      <c r="A96">
        <v>78</v>
      </c>
      <c r="B96">
        <v>1716935459</v>
      </c>
      <c r="C96">
        <v>25200.400000095371</v>
      </c>
      <c r="D96" t="s">
        <v>743</v>
      </c>
      <c r="E96" t="s">
        <v>744</v>
      </c>
      <c r="F96">
        <v>15</v>
      </c>
      <c r="G96">
        <v>1716935451</v>
      </c>
      <c r="H96">
        <f t="shared" si="50"/>
        <v>2.0121321695365309E-3</v>
      </c>
      <c r="I96">
        <f t="shared" si="51"/>
        <v>2.0121321695365308</v>
      </c>
      <c r="J96">
        <f t="shared" si="52"/>
        <v>10.967509356111663</v>
      </c>
      <c r="K96">
        <f t="shared" si="53"/>
        <v>410.86151612903228</v>
      </c>
      <c r="L96">
        <f t="shared" si="54"/>
        <v>305.12983976668346</v>
      </c>
      <c r="M96">
        <f t="shared" si="55"/>
        <v>30.70175160613752</v>
      </c>
      <c r="N96">
        <f t="shared" si="56"/>
        <v>41.340329816185772</v>
      </c>
      <c r="O96">
        <f t="shared" si="57"/>
        <v>0.18206883160544321</v>
      </c>
      <c r="P96">
        <f t="shared" si="58"/>
        <v>2.9385885212434832</v>
      </c>
      <c r="Q96">
        <f t="shared" si="59"/>
        <v>0.17602606420849745</v>
      </c>
      <c r="R96">
        <f t="shared" si="60"/>
        <v>0.11054250134283919</v>
      </c>
      <c r="S96">
        <f t="shared" si="61"/>
        <v>77.170991564442915</v>
      </c>
      <c r="T96">
        <f t="shared" si="62"/>
        <v>23.072093501474559</v>
      </c>
      <c r="U96">
        <f t="shared" si="63"/>
        <v>23.072093501474559</v>
      </c>
      <c r="V96">
        <f t="shared" si="64"/>
        <v>2.832049163682433</v>
      </c>
      <c r="W96">
        <f t="shared" si="65"/>
        <v>60.055809823983722</v>
      </c>
      <c r="X96">
        <f t="shared" si="66"/>
        <v>1.7078372955296575</v>
      </c>
      <c r="Y96">
        <f t="shared" si="67"/>
        <v>2.8437503391180989</v>
      </c>
      <c r="Z96">
        <f t="shared" si="68"/>
        <v>1.1242118681527755</v>
      </c>
      <c r="AA96">
        <f t="shared" si="69"/>
        <v>-88.735028676561015</v>
      </c>
      <c r="AB96">
        <f t="shared" si="70"/>
        <v>10.80102766242052</v>
      </c>
      <c r="AC96">
        <f t="shared" si="71"/>
        <v>0.76274599987710801</v>
      </c>
      <c r="AD96">
        <f t="shared" si="72"/>
        <v>-2.6344982046921928E-4</v>
      </c>
      <c r="AE96">
        <f t="shared" si="73"/>
        <v>10.974849061164445</v>
      </c>
      <c r="AF96">
        <f t="shared" si="74"/>
        <v>2.0104936868205296</v>
      </c>
      <c r="AG96">
        <f t="shared" si="75"/>
        <v>10.967509356111663</v>
      </c>
      <c r="AH96">
        <v>431.31928846534532</v>
      </c>
      <c r="AI96">
        <v>417.97118181818172</v>
      </c>
      <c r="AJ96">
        <v>2.1496324751306501E-4</v>
      </c>
      <c r="AK96">
        <v>67.058052242561175</v>
      </c>
      <c r="AL96">
        <f t="shared" si="76"/>
        <v>2.0121321695365308</v>
      </c>
      <c r="AM96">
        <v>14.602473979546829</v>
      </c>
      <c r="AN96">
        <v>16.974403636363629</v>
      </c>
      <c r="AO96">
        <v>3.439626446404244E-6</v>
      </c>
      <c r="AP96">
        <v>78.107152237028998</v>
      </c>
      <c r="AQ96">
        <v>192</v>
      </c>
      <c r="AR96">
        <v>38</v>
      </c>
      <c r="AS96">
        <f t="shared" si="77"/>
        <v>1</v>
      </c>
      <c r="AT96">
        <f t="shared" si="78"/>
        <v>0</v>
      </c>
      <c r="AU96">
        <f t="shared" si="79"/>
        <v>53842.888744859003</v>
      </c>
      <c r="AV96" t="s">
        <v>477</v>
      </c>
      <c r="AW96">
        <v>10178.9</v>
      </c>
      <c r="AX96">
        <v>1410.533076923077</v>
      </c>
      <c r="AY96">
        <v>6595.86</v>
      </c>
      <c r="AZ96">
        <f t="shared" si="80"/>
        <v>0.78614872405977732</v>
      </c>
      <c r="BA96">
        <v>-1.985708394971808</v>
      </c>
      <c r="BB96" t="s">
        <v>745</v>
      </c>
      <c r="BC96">
        <v>10175.6</v>
      </c>
      <c r="BD96">
        <v>2136.9261538461542</v>
      </c>
      <c r="BE96">
        <v>3905.04</v>
      </c>
      <c r="BF96">
        <f t="shared" si="81"/>
        <v>0.45277739694186125</v>
      </c>
      <c r="BG96">
        <v>0.5</v>
      </c>
      <c r="BH96">
        <f t="shared" si="82"/>
        <v>336.57547433060853</v>
      </c>
      <c r="BI96">
        <f t="shared" si="83"/>
        <v>10.967509356111663</v>
      </c>
      <c r="BJ96">
        <f t="shared" si="84"/>
        <v>76.196883570942589</v>
      </c>
      <c r="BK96">
        <f t="shared" si="85"/>
        <v>3.8485328667649421E-2</v>
      </c>
      <c r="BL96">
        <f t="shared" si="86"/>
        <v>0.68906336426771553</v>
      </c>
      <c r="BM96">
        <f t="shared" si="87"/>
        <v>1229.3758429158902</v>
      </c>
      <c r="BN96" t="s">
        <v>431</v>
      </c>
      <c r="BO96">
        <v>0</v>
      </c>
      <c r="BP96">
        <f t="shared" si="88"/>
        <v>1229.3758429158902</v>
      </c>
      <c r="BQ96">
        <f t="shared" si="89"/>
        <v>0.68518226627233259</v>
      </c>
      <c r="BR96">
        <f t="shared" si="90"/>
        <v>0.6608130700830197</v>
      </c>
      <c r="BS96">
        <f t="shared" si="91"/>
        <v>0.50141208307639218</v>
      </c>
      <c r="BT96">
        <f t="shared" si="92"/>
        <v>0.7088029420952312</v>
      </c>
      <c r="BU96">
        <f t="shared" si="93"/>
        <v>0.51892967211473195</v>
      </c>
      <c r="BV96">
        <f t="shared" si="94"/>
        <v>0.380166447764688</v>
      </c>
      <c r="BW96">
        <f t="shared" si="95"/>
        <v>0.619833552235312</v>
      </c>
      <c r="DF96">
        <f t="shared" si="96"/>
        <v>399.98654838709678</v>
      </c>
      <c r="DG96">
        <f t="shared" si="97"/>
        <v>336.57547433060853</v>
      </c>
      <c r="DH96">
        <f t="shared" si="98"/>
        <v>0.84146698354685512</v>
      </c>
      <c r="DI96">
        <f t="shared" si="99"/>
        <v>0.19293396709371036</v>
      </c>
      <c r="DJ96">
        <v>1716935451</v>
      </c>
      <c r="DK96">
        <v>410.86151612903228</v>
      </c>
      <c r="DL96">
        <v>425.01290322580638</v>
      </c>
      <c r="DM96">
        <v>16.97336774193548</v>
      </c>
      <c r="DN96">
        <v>14.603345161290321</v>
      </c>
      <c r="DO96">
        <v>410.9065161290323</v>
      </c>
      <c r="DP96">
        <v>16.97936774193548</v>
      </c>
      <c r="DQ96">
        <v>500.34177419354842</v>
      </c>
      <c r="DR96">
        <v>100.5186774193549</v>
      </c>
      <c r="DS96">
        <v>9.9969480645161299E-2</v>
      </c>
      <c r="DT96">
        <v>23.14027096774193</v>
      </c>
      <c r="DU96">
        <v>22.392293548387091</v>
      </c>
      <c r="DV96">
        <v>999.90000000000032</v>
      </c>
      <c r="DW96">
        <v>0</v>
      </c>
      <c r="DX96">
        <v>0</v>
      </c>
      <c r="DY96">
        <v>9999.75</v>
      </c>
      <c r="DZ96">
        <v>0</v>
      </c>
      <c r="EA96">
        <v>1.5289399999999999E-3</v>
      </c>
      <c r="EB96">
        <v>-14.1601870967742</v>
      </c>
      <c r="EC96">
        <v>417.94716129032253</v>
      </c>
      <c r="ED96">
        <v>431.31154838709682</v>
      </c>
      <c r="EE96">
        <v>2.3710122580645159</v>
      </c>
      <c r="EF96">
        <v>425.01290322580638</v>
      </c>
      <c r="EG96">
        <v>14.603345161290321</v>
      </c>
      <c r="EH96">
        <v>1.7062393548387089</v>
      </c>
      <c r="EI96">
        <v>1.467907741935484</v>
      </c>
      <c r="EJ96">
        <v>14.95330967741935</v>
      </c>
      <c r="EK96">
        <v>12.63792903225807</v>
      </c>
      <c r="EL96">
        <v>399.98654838709678</v>
      </c>
      <c r="EM96">
        <v>0.94997199999999993</v>
      </c>
      <c r="EN96">
        <v>5.002804838709677E-2</v>
      </c>
      <c r="EO96">
        <v>0</v>
      </c>
      <c r="EP96">
        <v>2136.938387096774</v>
      </c>
      <c r="EQ96">
        <v>8.9714700000000018</v>
      </c>
      <c r="ER96">
        <v>4692.4783870967749</v>
      </c>
      <c r="ES96">
        <v>3345.6229032258061</v>
      </c>
      <c r="ET96">
        <v>36.538032258064511</v>
      </c>
      <c r="EU96">
        <v>40.358580645161268</v>
      </c>
      <c r="EV96">
        <v>37.955451612903232</v>
      </c>
      <c r="EW96">
        <v>41.9150322580645</v>
      </c>
      <c r="EX96">
        <v>40.096516129032253</v>
      </c>
      <c r="EY96">
        <v>371.45419354838702</v>
      </c>
      <c r="EZ96">
        <v>19.559032258064509</v>
      </c>
      <c r="FA96">
        <v>0</v>
      </c>
      <c r="FB96">
        <v>599</v>
      </c>
      <c r="FC96">
        <v>0</v>
      </c>
      <c r="FD96">
        <v>2136.9261538461542</v>
      </c>
      <c r="FE96">
        <v>-1.7750427374250271</v>
      </c>
      <c r="FF96">
        <v>7.5241025810284841</v>
      </c>
      <c r="FG96">
        <v>4692.8430769230772</v>
      </c>
      <c r="FH96">
        <v>15</v>
      </c>
      <c r="FI96">
        <v>1716935481.5</v>
      </c>
      <c r="FJ96" t="s">
        <v>746</v>
      </c>
      <c r="FK96">
        <v>1716935479.5</v>
      </c>
      <c r="FL96">
        <v>1716935481.5</v>
      </c>
      <c r="FM96">
        <v>79</v>
      </c>
      <c r="FN96">
        <v>8.9999999999999993E-3</v>
      </c>
      <c r="FO96">
        <v>-1E-3</v>
      </c>
      <c r="FP96">
        <v>-4.4999999999999998E-2</v>
      </c>
      <c r="FQ96">
        <v>-6.0000000000000001E-3</v>
      </c>
      <c r="FR96">
        <v>425</v>
      </c>
      <c r="FS96">
        <v>15</v>
      </c>
      <c r="FT96">
        <v>0.09</v>
      </c>
      <c r="FU96">
        <v>0.06</v>
      </c>
      <c r="FV96">
        <v>-14.155697560975611</v>
      </c>
      <c r="FW96">
        <v>-1.2181881533116111E-2</v>
      </c>
      <c r="FX96">
        <v>1.6259518605133159E-2</v>
      </c>
      <c r="FY96">
        <v>1</v>
      </c>
      <c r="FZ96">
        <v>410.84632111474627</v>
      </c>
      <c r="GA96">
        <v>0.35869183769912999</v>
      </c>
      <c r="GB96">
        <v>2.8687195979793231E-2</v>
      </c>
      <c r="GC96">
        <v>1</v>
      </c>
      <c r="GD96">
        <v>2.3710209756097562</v>
      </c>
      <c r="GE96">
        <v>1.983763066207241E-3</v>
      </c>
      <c r="GF96">
        <v>1.723113751150843E-3</v>
      </c>
      <c r="GG96">
        <v>1</v>
      </c>
      <c r="GH96">
        <v>3</v>
      </c>
      <c r="GI96">
        <v>3</v>
      </c>
      <c r="GJ96" t="s">
        <v>433</v>
      </c>
      <c r="GK96">
        <v>2.9714</v>
      </c>
      <c r="GL96">
        <v>2.7391700000000001</v>
      </c>
      <c r="GM96">
        <v>0.10263899999999999</v>
      </c>
      <c r="GN96">
        <v>0.10491300000000001</v>
      </c>
      <c r="GO96">
        <v>8.5261100000000006E-2</v>
      </c>
      <c r="GP96">
        <v>7.6437900000000003E-2</v>
      </c>
      <c r="GQ96">
        <v>25925.3</v>
      </c>
      <c r="GR96">
        <v>29157</v>
      </c>
      <c r="GS96">
        <v>27568.6</v>
      </c>
      <c r="GT96">
        <v>31278.7</v>
      </c>
      <c r="GU96">
        <v>34235.699999999997</v>
      </c>
      <c r="GV96">
        <v>38868.699999999997</v>
      </c>
      <c r="GW96">
        <v>41680.1</v>
      </c>
      <c r="GX96">
        <v>46420.7</v>
      </c>
      <c r="GY96">
        <v>1.5500700000000001</v>
      </c>
      <c r="GZ96">
        <v>1.96675</v>
      </c>
      <c r="HA96">
        <v>5.9701499999999998E-2</v>
      </c>
      <c r="HB96">
        <v>0</v>
      </c>
      <c r="HC96">
        <v>21.410799999999998</v>
      </c>
      <c r="HD96">
        <v>999.9</v>
      </c>
      <c r="HE96">
        <v>47</v>
      </c>
      <c r="HF96">
        <v>27.7</v>
      </c>
      <c r="HG96">
        <v>17.4358</v>
      </c>
      <c r="HH96">
        <v>63.776600000000002</v>
      </c>
      <c r="HI96">
        <v>36.274000000000001</v>
      </c>
      <c r="HJ96">
        <v>1</v>
      </c>
      <c r="HK96">
        <v>-0.14371200000000001</v>
      </c>
      <c r="HL96">
        <v>0.19117899999999999</v>
      </c>
      <c r="HM96">
        <v>20.170400000000001</v>
      </c>
      <c r="HN96">
        <v>5.2406499999999996</v>
      </c>
      <c r="HO96">
        <v>11.9261</v>
      </c>
      <c r="HP96">
        <v>4.9965000000000002</v>
      </c>
      <c r="HQ96">
        <v>3.2970000000000002</v>
      </c>
      <c r="HR96">
        <v>9999</v>
      </c>
      <c r="HS96">
        <v>9999</v>
      </c>
      <c r="HT96">
        <v>9999</v>
      </c>
      <c r="HU96">
        <v>999.9</v>
      </c>
      <c r="HV96">
        <v>1.86615</v>
      </c>
      <c r="HW96">
        <v>1.86829</v>
      </c>
      <c r="HX96">
        <v>1.86538</v>
      </c>
      <c r="HY96">
        <v>1.8626400000000001</v>
      </c>
      <c r="HZ96">
        <v>1.8632200000000001</v>
      </c>
      <c r="IA96">
        <v>1.8643799999999999</v>
      </c>
      <c r="IB96">
        <v>1.8623400000000001</v>
      </c>
      <c r="IC96">
        <v>1.8702700000000001</v>
      </c>
      <c r="ID96">
        <v>5</v>
      </c>
      <c r="IE96">
        <v>0</v>
      </c>
      <c r="IF96">
        <v>0</v>
      </c>
      <c r="IG96">
        <v>0</v>
      </c>
      <c r="IH96" t="s">
        <v>434</v>
      </c>
      <c r="II96" t="s">
        <v>435</v>
      </c>
      <c r="IJ96" t="s">
        <v>436</v>
      </c>
      <c r="IK96" t="s">
        <v>436</v>
      </c>
      <c r="IL96" t="s">
        <v>436</v>
      </c>
      <c r="IM96" t="s">
        <v>436</v>
      </c>
      <c r="IN96">
        <v>0</v>
      </c>
      <c r="IO96">
        <v>100</v>
      </c>
      <c r="IP96">
        <v>100</v>
      </c>
      <c r="IQ96">
        <v>-4.4999999999999998E-2</v>
      </c>
      <c r="IR96">
        <v>-6.0000000000000001E-3</v>
      </c>
      <c r="IS96">
        <v>-5.3800000000023829E-2</v>
      </c>
      <c r="IT96">
        <v>0</v>
      </c>
      <c r="IU96">
        <v>0</v>
      </c>
      <c r="IV96">
        <v>0</v>
      </c>
      <c r="IW96">
        <v>-5.0095238095249073E-3</v>
      </c>
      <c r="IX96">
        <v>0</v>
      </c>
      <c r="IY96">
        <v>0</v>
      </c>
      <c r="IZ96">
        <v>0</v>
      </c>
      <c r="JA96">
        <v>-1</v>
      </c>
      <c r="JB96">
        <v>-1</v>
      </c>
      <c r="JC96">
        <v>-1</v>
      </c>
      <c r="JD96">
        <v>-1</v>
      </c>
      <c r="JE96">
        <v>9.6999999999999993</v>
      </c>
      <c r="JF96">
        <v>9.6</v>
      </c>
      <c r="JG96">
        <v>0.158691</v>
      </c>
      <c r="JH96">
        <v>4.99878</v>
      </c>
      <c r="JI96">
        <v>1.3476600000000001</v>
      </c>
      <c r="JJ96">
        <v>2.2680699999999998</v>
      </c>
      <c r="JK96">
        <v>1.4489700000000001</v>
      </c>
      <c r="JL96">
        <v>2.34741</v>
      </c>
      <c r="JM96">
        <v>32.443300000000001</v>
      </c>
      <c r="JN96">
        <v>24.017499999999998</v>
      </c>
      <c r="JO96">
        <v>2</v>
      </c>
      <c r="JP96">
        <v>286.47500000000002</v>
      </c>
      <c r="JQ96">
        <v>501.83100000000002</v>
      </c>
      <c r="JR96">
        <v>22.0001</v>
      </c>
      <c r="JS96">
        <v>25.293700000000001</v>
      </c>
      <c r="JT96">
        <v>30.0001</v>
      </c>
      <c r="JU96">
        <v>25.178899999999999</v>
      </c>
      <c r="JV96">
        <v>25.243300000000001</v>
      </c>
      <c r="JW96">
        <v>-1</v>
      </c>
      <c r="JX96">
        <v>32.594999999999999</v>
      </c>
      <c r="JY96">
        <v>57.0242</v>
      </c>
      <c r="JZ96">
        <v>22</v>
      </c>
      <c r="KA96">
        <v>400</v>
      </c>
      <c r="KB96">
        <v>14.585800000000001</v>
      </c>
      <c r="KC96">
        <v>102.754</v>
      </c>
      <c r="KD96">
        <v>102.572</v>
      </c>
    </row>
    <row r="97" spans="1:290" x14ac:dyDescent="0.35">
      <c r="A97">
        <v>79</v>
      </c>
      <c r="B97">
        <v>1716935759</v>
      </c>
      <c r="C97">
        <v>25500.400000095371</v>
      </c>
      <c r="D97" t="s">
        <v>747</v>
      </c>
      <c r="E97" t="s">
        <v>748</v>
      </c>
      <c r="F97">
        <v>15</v>
      </c>
      <c r="G97">
        <v>1716935751.25</v>
      </c>
      <c r="H97">
        <f t="shared" si="50"/>
        <v>2.0228306547362069E-3</v>
      </c>
      <c r="I97">
        <f t="shared" si="51"/>
        <v>2.0228306547362069</v>
      </c>
      <c r="J97">
        <f t="shared" si="52"/>
        <v>11.009822177151651</v>
      </c>
      <c r="K97">
        <f t="shared" si="53"/>
        <v>414.37213333333341</v>
      </c>
      <c r="L97">
        <f t="shared" si="54"/>
        <v>307.83901631188149</v>
      </c>
      <c r="M97">
        <f t="shared" si="55"/>
        <v>30.974465309734878</v>
      </c>
      <c r="N97">
        <f t="shared" si="56"/>
        <v>41.693724931379947</v>
      </c>
      <c r="O97">
        <f t="shared" si="57"/>
        <v>0.18149416039101471</v>
      </c>
      <c r="P97">
        <f t="shared" si="58"/>
        <v>2.9381892843737054</v>
      </c>
      <c r="Q97">
        <f t="shared" si="59"/>
        <v>0.1754880148847992</v>
      </c>
      <c r="R97">
        <f t="shared" si="60"/>
        <v>0.11020307986609365</v>
      </c>
      <c r="S97">
        <f t="shared" si="61"/>
        <v>77.173531012732738</v>
      </c>
      <c r="T97">
        <f t="shared" si="62"/>
        <v>23.087947800906971</v>
      </c>
      <c r="U97">
        <f t="shared" si="63"/>
        <v>23.087947800906971</v>
      </c>
      <c r="V97">
        <f t="shared" si="64"/>
        <v>2.8347664434468087</v>
      </c>
      <c r="W97">
        <f t="shared" si="65"/>
        <v>59.751005759644407</v>
      </c>
      <c r="X97">
        <f t="shared" si="66"/>
        <v>1.7010842183046493</v>
      </c>
      <c r="Y97">
        <f t="shared" si="67"/>
        <v>2.8469549536077516</v>
      </c>
      <c r="Z97">
        <f t="shared" si="68"/>
        <v>1.1336822251421594</v>
      </c>
      <c r="AA97">
        <f t="shared" si="69"/>
        <v>-89.206831873866719</v>
      </c>
      <c r="AB97">
        <f t="shared" si="70"/>
        <v>11.239088070990981</v>
      </c>
      <c r="AC97">
        <f t="shared" si="71"/>
        <v>0.79392742571008457</v>
      </c>
      <c r="AD97">
        <f t="shared" si="72"/>
        <v>-2.8536443291926616E-4</v>
      </c>
      <c r="AE97">
        <f t="shared" si="73"/>
        <v>10.962422178910083</v>
      </c>
      <c r="AF97">
        <f t="shared" si="74"/>
        <v>2.0204458754649486</v>
      </c>
      <c r="AG97">
        <f t="shared" si="75"/>
        <v>11.009822177151651</v>
      </c>
      <c r="AH97">
        <v>434.90319144541098</v>
      </c>
      <c r="AI97">
        <v>421.50800606060579</v>
      </c>
      <c r="AJ97">
        <v>-3.505163435405494E-4</v>
      </c>
      <c r="AK97">
        <v>67.056810886939445</v>
      </c>
      <c r="AL97">
        <f t="shared" si="76"/>
        <v>2.0228306547362069</v>
      </c>
      <c r="AM97">
        <v>14.52452800494912</v>
      </c>
      <c r="AN97">
        <v>16.90931696969697</v>
      </c>
      <c r="AO97">
        <v>-1.7560584628111121E-5</v>
      </c>
      <c r="AP97">
        <v>78.100766468702957</v>
      </c>
      <c r="AQ97">
        <v>191</v>
      </c>
      <c r="AR97">
        <v>38</v>
      </c>
      <c r="AS97">
        <f t="shared" si="77"/>
        <v>1</v>
      </c>
      <c r="AT97">
        <f t="shared" si="78"/>
        <v>0</v>
      </c>
      <c r="AU97">
        <f t="shared" si="79"/>
        <v>53827.776269835107</v>
      </c>
      <c r="AV97" t="s">
        <v>477</v>
      </c>
      <c r="AW97">
        <v>10178.9</v>
      </c>
      <c r="AX97">
        <v>1410.533076923077</v>
      </c>
      <c r="AY97">
        <v>6595.86</v>
      </c>
      <c r="AZ97">
        <f t="shared" si="80"/>
        <v>0.78614872405977732</v>
      </c>
      <c r="BA97">
        <v>-1.985708394971808</v>
      </c>
      <c r="BB97" t="s">
        <v>749</v>
      </c>
      <c r="BC97">
        <v>10179.200000000001</v>
      </c>
      <c r="BD97">
        <v>2143.0232000000001</v>
      </c>
      <c r="BE97">
        <v>3904.59</v>
      </c>
      <c r="BF97">
        <f t="shared" si="81"/>
        <v>0.45115282270353607</v>
      </c>
      <c r="BG97">
        <v>0.5</v>
      </c>
      <c r="BH97">
        <f t="shared" si="82"/>
        <v>336.58885150636632</v>
      </c>
      <c r="BI97">
        <f t="shared" si="83"/>
        <v>11.009822177151651</v>
      </c>
      <c r="BJ97">
        <f t="shared" si="84"/>
        <v>75.926505223819262</v>
      </c>
      <c r="BK97">
        <f t="shared" si="85"/>
        <v>3.86095098336246E-2</v>
      </c>
      <c r="BL97">
        <f t="shared" si="86"/>
        <v>0.68925802709119255</v>
      </c>
      <c r="BM97">
        <f t="shared" si="87"/>
        <v>1229.3312398016808</v>
      </c>
      <c r="BN97" t="s">
        <v>431</v>
      </c>
      <c r="BO97">
        <v>0</v>
      </c>
      <c r="BP97">
        <f t="shared" si="88"/>
        <v>1229.3312398016808</v>
      </c>
      <c r="BQ97">
        <f t="shared" si="89"/>
        <v>0.68515740710249196</v>
      </c>
      <c r="BR97">
        <f t="shared" si="90"/>
        <v>0.658465949615062</v>
      </c>
      <c r="BS97">
        <f t="shared" si="91"/>
        <v>0.50149176875007451</v>
      </c>
      <c r="BT97">
        <f t="shared" si="92"/>
        <v>0.70630577181323961</v>
      </c>
      <c r="BU97">
        <f t="shared" si="93"/>
        <v>0.51901645545678077</v>
      </c>
      <c r="BV97">
        <f t="shared" si="94"/>
        <v>0.37772468455193359</v>
      </c>
      <c r="BW97">
        <f t="shared" si="95"/>
        <v>0.62227531544806647</v>
      </c>
      <c r="DF97">
        <f t="shared" si="96"/>
        <v>400.00279999999998</v>
      </c>
      <c r="DG97">
        <f t="shared" si="97"/>
        <v>336.58885150636632</v>
      </c>
      <c r="DH97">
        <f t="shared" si="98"/>
        <v>0.84146623850224633</v>
      </c>
      <c r="DI97">
        <f t="shared" si="99"/>
        <v>0.19293247700449281</v>
      </c>
      <c r="DJ97">
        <v>1716935751.25</v>
      </c>
      <c r="DK97">
        <v>414.37213333333341</v>
      </c>
      <c r="DL97">
        <v>428.52176666666668</v>
      </c>
      <c r="DM97">
        <v>16.90618666666667</v>
      </c>
      <c r="DN97">
        <v>14.524313333333341</v>
      </c>
      <c r="DO97">
        <v>414.42413333333337</v>
      </c>
      <c r="DP97">
        <v>16.914186666666669</v>
      </c>
      <c r="DQ97">
        <v>500.351</v>
      </c>
      <c r="DR97">
        <v>100.51900000000001</v>
      </c>
      <c r="DS97">
        <v>0.10003679666666671</v>
      </c>
      <c r="DT97">
        <v>23.158899999999999</v>
      </c>
      <c r="DU97">
        <v>22.40136</v>
      </c>
      <c r="DV97">
        <v>999.9000000000002</v>
      </c>
      <c r="DW97">
        <v>0</v>
      </c>
      <c r="DX97">
        <v>0</v>
      </c>
      <c r="DY97">
        <v>9997.4459999999999</v>
      </c>
      <c r="DZ97">
        <v>0</v>
      </c>
      <c r="EA97">
        <v>1.5289399999999999E-3</v>
      </c>
      <c r="EB97">
        <v>-14.14245666666667</v>
      </c>
      <c r="EC97">
        <v>421.50626666666659</v>
      </c>
      <c r="ED97">
        <v>434.83743333333342</v>
      </c>
      <c r="EE97">
        <v>2.3838956666666671</v>
      </c>
      <c r="EF97">
        <v>428.52176666666668</v>
      </c>
      <c r="EG97">
        <v>14.524313333333341</v>
      </c>
      <c r="EH97">
        <v>1.6995966666666671</v>
      </c>
      <c r="EI97">
        <v>1.45997</v>
      </c>
      <c r="EJ97">
        <v>14.89274</v>
      </c>
      <c r="EK97">
        <v>12.555253333333329</v>
      </c>
      <c r="EL97">
        <v>400.00279999999998</v>
      </c>
      <c r="EM97">
        <v>0.95000583333333333</v>
      </c>
      <c r="EN97">
        <v>4.9993746666666679E-2</v>
      </c>
      <c r="EO97">
        <v>0</v>
      </c>
      <c r="EP97">
        <v>2142.9733333333329</v>
      </c>
      <c r="EQ97">
        <v>8.9714700000000018</v>
      </c>
      <c r="ER97">
        <v>4706.3403333333326</v>
      </c>
      <c r="ES97">
        <v>3345.7979999999998</v>
      </c>
      <c r="ET97">
        <v>36.378799999999991</v>
      </c>
      <c r="EU97">
        <v>39.47059999999999</v>
      </c>
      <c r="EV97">
        <v>37.666466666666658</v>
      </c>
      <c r="EW97">
        <v>40.620599999999989</v>
      </c>
      <c r="EX97">
        <v>39.278933333333327</v>
      </c>
      <c r="EY97">
        <v>371.48166666666663</v>
      </c>
      <c r="EZ97">
        <v>19.55</v>
      </c>
      <c r="FA97">
        <v>0</v>
      </c>
      <c r="FB97">
        <v>299.20000004768372</v>
      </c>
      <c r="FC97">
        <v>0</v>
      </c>
      <c r="FD97">
        <v>2143.0232000000001</v>
      </c>
      <c r="FE97">
        <v>5.6776922940715799</v>
      </c>
      <c r="FF97">
        <v>3.6707692106216459</v>
      </c>
      <c r="FG97">
        <v>4706.3092000000006</v>
      </c>
      <c r="FH97">
        <v>15</v>
      </c>
      <c r="FI97">
        <v>1716935779</v>
      </c>
      <c r="FJ97" t="s">
        <v>750</v>
      </c>
      <c r="FK97">
        <v>1716935776</v>
      </c>
      <c r="FL97">
        <v>1716935779</v>
      </c>
      <c r="FM97">
        <v>80</v>
      </c>
      <c r="FN97">
        <v>-7.0000000000000001E-3</v>
      </c>
      <c r="FO97">
        <v>-2E-3</v>
      </c>
      <c r="FP97">
        <v>-5.1999999999999998E-2</v>
      </c>
      <c r="FQ97">
        <v>-8.0000000000000002E-3</v>
      </c>
      <c r="FR97">
        <v>429</v>
      </c>
      <c r="FS97">
        <v>15</v>
      </c>
      <c r="FT97">
        <v>0.09</v>
      </c>
      <c r="FU97">
        <v>0.05</v>
      </c>
      <c r="FV97">
        <v>-14.15176341463415</v>
      </c>
      <c r="FW97">
        <v>0.10111567944250729</v>
      </c>
      <c r="FX97">
        <v>4.6880032444515288E-2</v>
      </c>
      <c r="FY97">
        <v>1</v>
      </c>
      <c r="FZ97">
        <v>414.3764211352181</v>
      </c>
      <c r="GA97">
        <v>0.2187767398305355</v>
      </c>
      <c r="GB97">
        <v>1.8860371099632178E-2</v>
      </c>
      <c r="GC97">
        <v>1</v>
      </c>
      <c r="GD97">
        <v>2.3838729268292691</v>
      </c>
      <c r="GE97">
        <v>1.6245993031332371E-3</v>
      </c>
      <c r="GF97">
        <v>1.485903262948541E-3</v>
      </c>
      <c r="GG97">
        <v>1</v>
      </c>
      <c r="GH97">
        <v>3</v>
      </c>
      <c r="GI97">
        <v>3</v>
      </c>
      <c r="GJ97" t="s">
        <v>433</v>
      </c>
      <c r="GK97">
        <v>2.9721000000000002</v>
      </c>
      <c r="GL97">
        <v>2.7392400000000001</v>
      </c>
      <c r="GM97">
        <v>0.103309</v>
      </c>
      <c r="GN97">
        <v>0.105589</v>
      </c>
      <c r="GO97">
        <v>8.5033899999999996E-2</v>
      </c>
      <c r="GP97">
        <v>7.6141500000000001E-2</v>
      </c>
      <c r="GQ97">
        <v>25906.400000000001</v>
      </c>
      <c r="GR97">
        <v>29134.9</v>
      </c>
      <c r="GS97">
        <v>27569.1</v>
      </c>
      <c r="GT97">
        <v>31278.6</v>
      </c>
      <c r="GU97">
        <v>34244.699999999997</v>
      </c>
      <c r="GV97">
        <v>38881.300000000003</v>
      </c>
      <c r="GW97">
        <v>41680.6</v>
      </c>
      <c r="GX97">
        <v>46420.800000000003</v>
      </c>
      <c r="GY97">
        <v>1.5532300000000001</v>
      </c>
      <c r="GZ97">
        <v>1.9667699999999999</v>
      </c>
      <c r="HA97">
        <v>5.8811200000000001E-2</v>
      </c>
      <c r="HB97">
        <v>0</v>
      </c>
      <c r="HC97">
        <v>21.420100000000001</v>
      </c>
      <c r="HD97">
        <v>999.9</v>
      </c>
      <c r="HE97">
        <v>47</v>
      </c>
      <c r="HF97">
        <v>27.7</v>
      </c>
      <c r="HG97">
        <v>17.4359</v>
      </c>
      <c r="HH97">
        <v>63.896700000000003</v>
      </c>
      <c r="HI97">
        <v>35.068100000000001</v>
      </c>
      <c r="HJ97">
        <v>1</v>
      </c>
      <c r="HK97">
        <v>-0.144815</v>
      </c>
      <c r="HL97">
        <v>0.19064300000000001</v>
      </c>
      <c r="HM97">
        <v>20.169599999999999</v>
      </c>
      <c r="HN97">
        <v>5.2411000000000003</v>
      </c>
      <c r="HO97">
        <v>11.9261</v>
      </c>
      <c r="HP97">
        <v>4.9966499999999998</v>
      </c>
      <c r="HQ97">
        <v>3.2970000000000002</v>
      </c>
      <c r="HR97">
        <v>9999</v>
      </c>
      <c r="HS97">
        <v>9999</v>
      </c>
      <c r="HT97">
        <v>9999</v>
      </c>
      <c r="HU97">
        <v>999.9</v>
      </c>
      <c r="HV97">
        <v>1.86615</v>
      </c>
      <c r="HW97">
        <v>1.8683099999999999</v>
      </c>
      <c r="HX97">
        <v>1.8653900000000001</v>
      </c>
      <c r="HY97">
        <v>1.8626400000000001</v>
      </c>
      <c r="HZ97">
        <v>1.8632200000000001</v>
      </c>
      <c r="IA97">
        <v>1.86446</v>
      </c>
      <c r="IB97">
        <v>1.8623400000000001</v>
      </c>
      <c r="IC97">
        <v>1.8702799999999999</v>
      </c>
      <c r="ID97">
        <v>5</v>
      </c>
      <c r="IE97">
        <v>0</v>
      </c>
      <c r="IF97">
        <v>0</v>
      </c>
      <c r="IG97">
        <v>0</v>
      </c>
      <c r="IH97" t="s">
        <v>434</v>
      </c>
      <c r="II97" t="s">
        <v>435</v>
      </c>
      <c r="IJ97" t="s">
        <v>436</v>
      </c>
      <c r="IK97" t="s">
        <v>436</v>
      </c>
      <c r="IL97" t="s">
        <v>436</v>
      </c>
      <c r="IM97" t="s">
        <v>436</v>
      </c>
      <c r="IN97">
        <v>0</v>
      </c>
      <c r="IO97">
        <v>100</v>
      </c>
      <c r="IP97">
        <v>100</v>
      </c>
      <c r="IQ97">
        <v>-5.1999999999999998E-2</v>
      </c>
      <c r="IR97">
        <v>-8.0000000000000002E-3</v>
      </c>
      <c r="IS97">
        <v>-4.4714285714292153E-2</v>
      </c>
      <c r="IT97">
        <v>0</v>
      </c>
      <c r="IU97">
        <v>0</v>
      </c>
      <c r="IV97">
        <v>0</v>
      </c>
      <c r="IW97">
        <v>-5.9809523809501997E-3</v>
      </c>
      <c r="IX97">
        <v>0</v>
      </c>
      <c r="IY97">
        <v>0</v>
      </c>
      <c r="IZ97">
        <v>0</v>
      </c>
      <c r="JA97">
        <v>-1</v>
      </c>
      <c r="JB97">
        <v>-1</v>
      </c>
      <c r="JC97">
        <v>-1</v>
      </c>
      <c r="JD97">
        <v>-1</v>
      </c>
      <c r="JE97">
        <v>4.7</v>
      </c>
      <c r="JF97">
        <v>4.5999999999999996</v>
      </c>
      <c r="JG97">
        <v>0.158691</v>
      </c>
      <c r="JH97">
        <v>4.99878</v>
      </c>
      <c r="JI97">
        <v>1.3476600000000001</v>
      </c>
      <c r="JJ97">
        <v>2.2692899999999998</v>
      </c>
      <c r="JK97">
        <v>1.4489700000000001</v>
      </c>
      <c r="JL97">
        <v>2.2204600000000001</v>
      </c>
      <c r="JM97">
        <v>32.443300000000001</v>
      </c>
      <c r="JN97">
        <v>24.008700000000001</v>
      </c>
      <c r="JO97">
        <v>2</v>
      </c>
      <c r="JP97">
        <v>287.678</v>
      </c>
      <c r="JQ97">
        <v>501.786</v>
      </c>
      <c r="JR97">
        <v>22.0001</v>
      </c>
      <c r="JS97">
        <v>25.283100000000001</v>
      </c>
      <c r="JT97">
        <v>30.0001</v>
      </c>
      <c r="JU97">
        <v>25.170400000000001</v>
      </c>
      <c r="JV97">
        <v>25.236599999999999</v>
      </c>
      <c r="JW97">
        <v>-1</v>
      </c>
      <c r="JX97">
        <v>32.860900000000001</v>
      </c>
      <c r="JY97">
        <v>57.162300000000002</v>
      </c>
      <c r="JZ97">
        <v>22</v>
      </c>
      <c r="KA97">
        <v>400</v>
      </c>
      <c r="KB97">
        <v>14.545299999999999</v>
      </c>
      <c r="KC97">
        <v>102.755</v>
      </c>
      <c r="KD97">
        <v>102.572</v>
      </c>
    </row>
    <row r="98" spans="1:290" x14ac:dyDescent="0.35">
      <c r="A98">
        <v>80</v>
      </c>
      <c r="B98">
        <v>1716936059</v>
      </c>
      <c r="C98">
        <v>25800.400000095371</v>
      </c>
      <c r="D98" t="s">
        <v>751</v>
      </c>
      <c r="E98" t="s">
        <v>752</v>
      </c>
      <c r="F98">
        <v>15</v>
      </c>
      <c r="G98">
        <v>1716936051</v>
      </c>
      <c r="H98">
        <f t="shared" si="50"/>
        <v>1.9951421170523701E-3</v>
      </c>
      <c r="I98">
        <f t="shared" si="51"/>
        <v>1.9951421170523702</v>
      </c>
      <c r="J98">
        <f t="shared" si="52"/>
        <v>10.986341015183308</v>
      </c>
      <c r="K98">
        <f t="shared" si="53"/>
        <v>419.9962580645161</v>
      </c>
      <c r="L98">
        <f t="shared" si="54"/>
        <v>312.78867179757117</v>
      </c>
      <c r="M98">
        <f t="shared" si="55"/>
        <v>31.470521435970817</v>
      </c>
      <c r="N98">
        <f t="shared" si="56"/>
        <v>42.25696911108377</v>
      </c>
      <c r="O98">
        <f t="shared" si="57"/>
        <v>0.17995522684656651</v>
      </c>
      <c r="P98">
        <f t="shared" si="58"/>
        <v>2.9390381326617461</v>
      </c>
      <c r="Q98">
        <f t="shared" si="59"/>
        <v>0.17405036666791604</v>
      </c>
      <c r="R98">
        <f t="shared" si="60"/>
        <v>0.10929586665781175</v>
      </c>
      <c r="S98">
        <f t="shared" si="61"/>
        <v>77.174927157478251</v>
      </c>
      <c r="T98">
        <f t="shared" si="62"/>
        <v>23.11516419060332</v>
      </c>
      <c r="U98">
        <f t="shared" si="63"/>
        <v>23.11516419060332</v>
      </c>
      <c r="V98">
        <f t="shared" si="64"/>
        <v>2.8394363983569484</v>
      </c>
      <c r="W98">
        <f t="shared" si="65"/>
        <v>60.068779363421967</v>
      </c>
      <c r="X98">
        <f t="shared" si="66"/>
        <v>1.7121988374840325</v>
      </c>
      <c r="Y98">
        <f t="shared" si="67"/>
        <v>2.8503972539962277</v>
      </c>
      <c r="Z98">
        <f t="shared" si="68"/>
        <v>1.1272375608729159</v>
      </c>
      <c r="AA98">
        <f t="shared" si="69"/>
        <v>-87.985767362009526</v>
      </c>
      <c r="AB98">
        <f t="shared" si="70"/>
        <v>10.097368893324244</v>
      </c>
      <c r="AC98">
        <f t="shared" si="71"/>
        <v>0.71324107748501087</v>
      </c>
      <c r="AD98">
        <f t="shared" si="72"/>
        <v>-2.3023372202146675E-4</v>
      </c>
      <c r="AE98">
        <f t="shared" si="73"/>
        <v>11.024652046157204</v>
      </c>
      <c r="AF98">
        <f t="shared" si="74"/>
        <v>1.9970191727958253</v>
      </c>
      <c r="AG98">
        <f t="shared" si="75"/>
        <v>10.986341015183308</v>
      </c>
      <c r="AH98">
        <v>440.6920761857204</v>
      </c>
      <c r="AI98">
        <v>427.32045454545431</v>
      </c>
      <c r="AJ98">
        <v>1.344860175936601E-4</v>
      </c>
      <c r="AK98">
        <v>67.058126392639309</v>
      </c>
      <c r="AL98">
        <f t="shared" si="76"/>
        <v>1.9951421170523702</v>
      </c>
      <c r="AM98">
        <v>14.6633924853466</v>
      </c>
      <c r="AN98">
        <v>17.0152109090909</v>
      </c>
      <c r="AO98">
        <v>7.2034689153896222E-6</v>
      </c>
      <c r="AP98">
        <v>78.107723265737107</v>
      </c>
      <c r="AQ98">
        <v>191</v>
      </c>
      <c r="AR98">
        <v>38</v>
      </c>
      <c r="AS98">
        <f t="shared" si="77"/>
        <v>1</v>
      </c>
      <c r="AT98">
        <f t="shared" si="78"/>
        <v>0</v>
      </c>
      <c r="AU98">
        <f t="shared" si="79"/>
        <v>53848.952061720483</v>
      </c>
      <c r="AV98" t="s">
        <v>477</v>
      </c>
      <c r="AW98">
        <v>10178.9</v>
      </c>
      <c r="AX98">
        <v>1410.533076923077</v>
      </c>
      <c r="AY98">
        <v>6595.86</v>
      </c>
      <c r="AZ98">
        <f t="shared" si="80"/>
        <v>0.78614872405977732</v>
      </c>
      <c r="BA98">
        <v>-1.985708394971808</v>
      </c>
      <c r="BB98" t="s">
        <v>753</v>
      </c>
      <c r="BC98">
        <v>10178.5</v>
      </c>
      <c r="BD98">
        <v>2148.8415384615382</v>
      </c>
      <c r="BE98">
        <v>3899.35</v>
      </c>
      <c r="BF98">
        <f t="shared" si="81"/>
        <v>0.44892314399539968</v>
      </c>
      <c r="BG98">
        <v>0.5</v>
      </c>
      <c r="BH98">
        <f t="shared" si="82"/>
        <v>336.59277470777135</v>
      </c>
      <c r="BI98">
        <f t="shared" si="83"/>
        <v>10.986341015183308</v>
      </c>
      <c r="BJ98">
        <f t="shared" si="84"/>
        <v>75.552143333973987</v>
      </c>
      <c r="BK98">
        <f t="shared" si="85"/>
        <v>3.8539298478457842E-2</v>
      </c>
      <c r="BL98">
        <f t="shared" si="86"/>
        <v>0.69152807519201909</v>
      </c>
      <c r="BM98">
        <f t="shared" si="87"/>
        <v>1228.8113422644744</v>
      </c>
      <c r="BN98" t="s">
        <v>431</v>
      </c>
      <c r="BO98">
        <v>0</v>
      </c>
      <c r="BP98">
        <f t="shared" si="88"/>
        <v>1228.8113422644744</v>
      </c>
      <c r="BQ98">
        <f t="shared" si="89"/>
        <v>0.68486764659123334</v>
      </c>
      <c r="BR98">
        <f t="shared" si="90"/>
        <v>0.65548890538165794</v>
      </c>
      <c r="BS98">
        <f t="shared" si="91"/>
        <v>0.50241951805551843</v>
      </c>
      <c r="BT98">
        <f t="shared" si="92"/>
        <v>0.70334962982102733</v>
      </c>
      <c r="BU98">
        <f t="shared" si="93"/>
        <v>0.52002699926197071</v>
      </c>
      <c r="BV98">
        <f t="shared" si="94"/>
        <v>0.37484020447509753</v>
      </c>
      <c r="BW98">
        <f t="shared" si="95"/>
        <v>0.62515979552490242</v>
      </c>
      <c r="DF98">
        <f t="shared" si="96"/>
        <v>400.00712903225798</v>
      </c>
      <c r="DG98">
        <f t="shared" si="97"/>
        <v>336.59277470777135</v>
      </c>
      <c r="DH98">
        <f t="shared" si="98"/>
        <v>0.84146693965703623</v>
      </c>
      <c r="DI98">
        <f t="shared" si="99"/>
        <v>0.19293387931407241</v>
      </c>
      <c r="DJ98">
        <v>1716936051</v>
      </c>
      <c r="DK98">
        <v>419.9962580645161</v>
      </c>
      <c r="DL98">
        <v>434.22283870967738</v>
      </c>
      <c r="DM98">
        <v>17.017716129032259</v>
      </c>
      <c r="DN98">
        <v>14.66364516129032</v>
      </c>
      <c r="DO98">
        <v>420.07925806451613</v>
      </c>
      <c r="DP98">
        <v>17.022716129032261</v>
      </c>
      <c r="DQ98">
        <v>500.33354838709681</v>
      </c>
      <c r="DR98">
        <v>100.5127741935484</v>
      </c>
      <c r="DS98">
        <v>9.9953419354838702E-2</v>
      </c>
      <c r="DT98">
        <v>23.178890322580649</v>
      </c>
      <c r="DU98">
        <v>22.430548387096771</v>
      </c>
      <c r="DV98">
        <v>999.90000000000032</v>
      </c>
      <c r="DW98">
        <v>0</v>
      </c>
      <c r="DX98">
        <v>0</v>
      </c>
      <c r="DY98">
        <v>10002.8964516129</v>
      </c>
      <c r="DZ98">
        <v>0</v>
      </c>
      <c r="EA98">
        <v>1.5289399999999999E-3</v>
      </c>
      <c r="EB98">
        <v>-14.195161290322581</v>
      </c>
      <c r="EC98">
        <v>427.29777419354838</v>
      </c>
      <c r="ED98">
        <v>440.68487096774192</v>
      </c>
      <c r="EE98">
        <v>2.3507770967741939</v>
      </c>
      <c r="EF98">
        <v>434.22283870967738</v>
      </c>
      <c r="EG98">
        <v>14.66364516129032</v>
      </c>
      <c r="EH98">
        <v>1.7101696774193551</v>
      </c>
      <c r="EI98">
        <v>1.4738851612903221</v>
      </c>
      <c r="EJ98">
        <v>14.98902903225806</v>
      </c>
      <c r="EK98">
        <v>12.6999064516129</v>
      </c>
      <c r="EL98">
        <v>400.00712903225798</v>
      </c>
      <c r="EM98">
        <v>0.9499878387096774</v>
      </c>
      <c r="EN98">
        <v>5.0011764516129063E-2</v>
      </c>
      <c r="EO98">
        <v>0</v>
      </c>
      <c r="EP98">
        <v>2148.842258064516</v>
      </c>
      <c r="EQ98">
        <v>8.9714700000000018</v>
      </c>
      <c r="ER98">
        <v>4713.2658064516127</v>
      </c>
      <c r="ES98">
        <v>3345.8167741935481</v>
      </c>
      <c r="ET98">
        <v>35.959451612903223</v>
      </c>
      <c r="EU98">
        <v>38.677096774193537</v>
      </c>
      <c r="EV98">
        <v>37.159032258064506</v>
      </c>
      <c r="EW98">
        <v>39.358612903225797</v>
      </c>
      <c r="EX98">
        <v>38.687225806451593</v>
      </c>
      <c r="EY98">
        <v>371.47870967741937</v>
      </c>
      <c r="EZ98">
        <v>19.559677419354831</v>
      </c>
      <c r="FA98">
        <v>0</v>
      </c>
      <c r="FB98">
        <v>299.59999990463263</v>
      </c>
      <c r="FC98">
        <v>0</v>
      </c>
      <c r="FD98">
        <v>2148.8415384615382</v>
      </c>
      <c r="FE98">
        <v>-0.1155555633697065</v>
      </c>
      <c r="FF98">
        <v>-11.74735046582091</v>
      </c>
      <c r="FG98">
        <v>4713.1280769230771</v>
      </c>
      <c r="FH98">
        <v>15</v>
      </c>
      <c r="FI98">
        <v>1716936081.0999999</v>
      </c>
      <c r="FJ98" t="s">
        <v>754</v>
      </c>
      <c r="FK98">
        <v>1716936079.0999999</v>
      </c>
      <c r="FL98">
        <v>1716936081.0999999</v>
      </c>
      <c r="FM98">
        <v>81</v>
      </c>
      <c r="FN98">
        <v>-3.1E-2</v>
      </c>
      <c r="FO98">
        <v>3.0000000000000001E-3</v>
      </c>
      <c r="FP98">
        <v>-8.3000000000000004E-2</v>
      </c>
      <c r="FQ98">
        <v>-5.0000000000000001E-3</v>
      </c>
      <c r="FR98">
        <v>434</v>
      </c>
      <c r="FS98">
        <v>15</v>
      </c>
      <c r="FT98">
        <v>0.11</v>
      </c>
      <c r="FU98">
        <v>0.04</v>
      </c>
      <c r="FV98">
        <v>-14.18513658536585</v>
      </c>
      <c r="FW98">
        <v>-0.13857909407662469</v>
      </c>
      <c r="FX98">
        <v>2.4570205594874901E-2</v>
      </c>
      <c r="FY98">
        <v>1</v>
      </c>
      <c r="FZ98">
        <v>420.02685442778039</v>
      </c>
      <c r="GA98">
        <v>8.708320981055051E-2</v>
      </c>
      <c r="GB98">
        <v>1.48789260853373E-2</v>
      </c>
      <c r="GC98">
        <v>1</v>
      </c>
      <c r="GD98">
        <v>2.3506051219512201</v>
      </c>
      <c r="GE98">
        <v>4.1556794425092608E-3</v>
      </c>
      <c r="GF98">
        <v>1.2433121028639111E-3</v>
      </c>
      <c r="GG98">
        <v>1</v>
      </c>
      <c r="GH98">
        <v>3</v>
      </c>
      <c r="GI98">
        <v>3</v>
      </c>
      <c r="GJ98" t="s">
        <v>433</v>
      </c>
      <c r="GK98">
        <v>2.9718300000000002</v>
      </c>
      <c r="GL98">
        <v>2.73929</v>
      </c>
      <c r="GM98">
        <v>0.104376</v>
      </c>
      <c r="GN98">
        <v>0.10662199999999999</v>
      </c>
      <c r="GO98">
        <v>8.54216E-2</v>
      </c>
      <c r="GP98">
        <v>7.6665300000000006E-2</v>
      </c>
      <c r="GQ98">
        <v>25874.1</v>
      </c>
      <c r="GR98">
        <v>29101.200000000001</v>
      </c>
      <c r="GS98">
        <v>27567.5</v>
      </c>
      <c r="GT98">
        <v>31278.5</v>
      </c>
      <c r="GU98">
        <v>34228.699999999997</v>
      </c>
      <c r="GV98">
        <v>38859.300000000003</v>
      </c>
      <c r="GW98">
        <v>41678.9</v>
      </c>
      <c r="GX98">
        <v>46420.800000000003</v>
      </c>
      <c r="GY98">
        <v>1.5522499999999999</v>
      </c>
      <c r="GZ98">
        <v>1.96668</v>
      </c>
      <c r="HA98">
        <v>5.7790399999999999E-2</v>
      </c>
      <c r="HB98">
        <v>0</v>
      </c>
      <c r="HC98">
        <v>21.474299999999999</v>
      </c>
      <c r="HD98">
        <v>999.9</v>
      </c>
      <c r="HE98">
        <v>47.1</v>
      </c>
      <c r="HF98">
        <v>27.7</v>
      </c>
      <c r="HG98">
        <v>17.473099999999999</v>
      </c>
      <c r="HH98">
        <v>63.836799999999997</v>
      </c>
      <c r="HI98">
        <v>35.512799999999999</v>
      </c>
      <c r="HJ98">
        <v>1</v>
      </c>
      <c r="HK98">
        <v>-0.143674</v>
      </c>
      <c r="HL98">
        <v>0.214197</v>
      </c>
      <c r="HM98">
        <v>20.169899999999998</v>
      </c>
      <c r="HN98">
        <v>5.2408000000000001</v>
      </c>
      <c r="HO98">
        <v>11.9261</v>
      </c>
      <c r="HP98">
        <v>4.9970499999999998</v>
      </c>
      <c r="HQ98">
        <v>3.2970000000000002</v>
      </c>
      <c r="HR98">
        <v>9999</v>
      </c>
      <c r="HS98">
        <v>9999</v>
      </c>
      <c r="HT98">
        <v>9999</v>
      </c>
      <c r="HU98">
        <v>999.9</v>
      </c>
      <c r="HV98">
        <v>1.86616</v>
      </c>
      <c r="HW98">
        <v>1.8683000000000001</v>
      </c>
      <c r="HX98">
        <v>1.8653900000000001</v>
      </c>
      <c r="HY98">
        <v>1.8626400000000001</v>
      </c>
      <c r="HZ98">
        <v>1.8632299999999999</v>
      </c>
      <c r="IA98">
        <v>1.8644700000000001</v>
      </c>
      <c r="IB98">
        <v>1.8623499999999999</v>
      </c>
      <c r="IC98">
        <v>1.8702799999999999</v>
      </c>
      <c r="ID98">
        <v>5</v>
      </c>
      <c r="IE98">
        <v>0</v>
      </c>
      <c r="IF98">
        <v>0</v>
      </c>
      <c r="IG98">
        <v>0</v>
      </c>
      <c r="IH98" t="s">
        <v>434</v>
      </c>
      <c r="II98" t="s">
        <v>435</v>
      </c>
      <c r="IJ98" t="s">
        <v>436</v>
      </c>
      <c r="IK98" t="s">
        <v>436</v>
      </c>
      <c r="IL98" t="s">
        <v>436</v>
      </c>
      <c r="IM98" t="s">
        <v>436</v>
      </c>
      <c r="IN98">
        <v>0</v>
      </c>
      <c r="IO98">
        <v>100</v>
      </c>
      <c r="IP98">
        <v>100</v>
      </c>
      <c r="IQ98">
        <v>-8.3000000000000004E-2</v>
      </c>
      <c r="IR98">
        <v>-5.0000000000000001E-3</v>
      </c>
      <c r="IS98">
        <v>-5.160000000000764E-2</v>
      </c>
      <c r="IT98">
        <v>0</v>
      </c>
      <c r="IU98">
        <v>0</v>
      </c>
      <c r="IV98">
        <v>0</v>
      </c>
      <c r="IW98">
        <v>-8.2799999999991769E-3</v>
      </c>
      <c r="IX98">
        <v>0</v>
      </c>
      <c r="IY98">
        <v>0</v>
      </c>
      <c r="IZ98">
        <v>0</v>
      </c>
      <c r="JA98">
        <v>-1</v>
      </c>
      <c r="JB98">
        <v>-1</v>
      </c>
      <c r="JC98">
        <v>-1</v>
      </c>
      <c r="JD98">
        <v>-1</v>
      </c>
      <c r="JE98">
        <v>4.7</v>
      </c>
      <c r="JF98">
        <v>4.7</v>
      </c>
      <c r="JG98">
        <v>0.158691</v>
      </c>
      <c r="JH98">
        <v>4.99878</v>
      </c>
      <c r="JI98">
        <v>1.3464400000000001</v>
      </c>
      <c r="JJ98">
        <v>2.2692899999999998</v>
      </c>
      <c r="JK98">
        <v>1.4489700000000001</v>
      </c>
      <c r="JL98">
        <v>2.36206</v>
      </c>
      <c r="JM98">
        <v>32.421199999999999</v>
      </c>
      <c r="JN98">
        <v>23.9999</v>
      </c>
      <c r="JO98">
        <v>2</v>
      </c>
      <c r="JP98">
        <v>287.303</v>
      </c>
      <c r="JQ98">
        <v>501.72</v>
      </c>
      <c r="JR98">
        <v>22.000599999999999</v>
      </c>
      <c r="JS98">
        <v>25.2895</v>
      </c>
      <c r="JT98">
        <v>30.0002</v>
      </c>
      <c r="JU98">
        <v>25.172499999999999</v>
      </c>
      <c r="JV98">
        <v>25.236599999999999</v>
      </c>
      <c r="JW98">
        <v>-1</v>
      </c>
      <c r="JX98">
        <v>32.3033</v>
      </c>
      <c r="JY98">
        <v>57.356499999999997</v>
      </c>
      <c r="JZ98">
        <v>22</v>
      </c>
      <c r="KA98">
        <v>400</v>
      </c>
      <c r="KB98">
        <v>14.6645</v>
      </c>
      <c r="KC98">
        <v>102.75</v>
      </c>
      <c r="KD98">
        <v>102.572</v>
      </c>
    </row>
    <row r="99" spans="1:290" x14ac:dyDescent="0.35">
      <c r="A99">
        <v>81</v>
      </c>
      <c r="B99">
        <v>1716936359.0999999</v>
      </c>
      <c r="C99">
        <v>26100.5</v>
      </c>
      <c r="D99" t="s">
        <v>755</v>
      </c>
      <c r="E99" t="s">
        <v>756</v>
      </c>
      <c r="F99">
        <v>15</v>
      </c>
      <c r="G99">
        <v>1716936351.099999</v>
      </c>
      <c r="H99">
        <f t="shared" si="50"/>
        <v>1.9699809743332708E-3</v>
      </c>
      <c r="I99">
        <f t="shared" si="51"/>
        <v>1.969980974333271</v>
      </c>
      <c r="J99">
        <f t="shared" si="52"/>
        <v>10.851295331917505</v>
      </c>
      <c r="K99">
        <f t="shared" si="53"/>
        <v>419.63674193548388</v>
      </c>
      <c r="L99">
        <f t="shared" si="54"/>
        <v>312.83019652070971</v>
      </c>
      <c r="M99">
        <f t="shared" si="55"/>
        <v>31.474209189094662</v>
      </c>
      <c r="N99">
        <f t="shared" si="56"/>
        <v>42.220139698800423</v>
      </c>
      <c r="O99">
        <f t="shared" si="57"/>
        <v>0.17835816056190321</v>
      </c>
      <c r="P99">
        <f t="shared" si="58"/>
        <v>2.9386788043864334</v>
      </c>
      <c r="Q99">
        <f t="shared" si="59"/>
        <v>0.17255514104335376</v>
      </c>
      <c r="R99">
        <f t="shared" si="60"/>
        <v>0.10835261316166583</v>
      </c>
      <c r="S99">
        <f t="shared" si="61"/>
        <v>77.175666164355093</v>
      </c>
      <c r="T99">
        <f t="shared" si="62"/>
        <v>23.091891942046995</v>
      </c>
      <c r="U99">
        <f t="shared" si="63"/>
        <v>23.091891942046995</v>
      </c>
      <c r="V99">
        <f t="shared" si="64"/>
        <v>2.8354427867861252</v>
      </c>
      <c r="W99">
        <f t="shared" si="65"/>
        <v>60.197367204863149</v>
      </c>
      <c r="X99">
        <f t="shared" si="66"/>
        <v>1.7127748663365805</v>
      </c>
      <c r="Y99">
        <f t="shared" si="67"/>
        <v>2.8452654092124661</v>
      </c>
      <c r="Z99">
        <f t="shared" si="68"/>
        <v>1.1226679204495447</v>
      </c>
      <c r="AA99">
        <f t="shared" si="69"/>
        <v>-86.876160968097238</v>
      </c>
      <c r="AB99">
        <f t="shared" si="70"/>
        <v>9.0604091911728499</v>
      </c>
      <c r="AC99">
        <f t="shared" si="71"/>
        <v>0.63990022813243486</v>
      </c>
      <c r="AD99">
        <f t="shared" si="72"/>
        <v>-1.8538443686288986E-4</v>
      </c>
      <c r="AE99">
        <f t="shared" si="73"/>
        <v>10.825454574664308</v>
      </c>
      <c r="AF99">
        <f t="shared" si="74"/>
        <v>1.9712760997286565</v>
      </c>
      <c r="AG99">
        <f t="shared" si="75"/>
        <v>10.851295331917505</v>
      </c>
      <c r="AH99">
        <v>440.01934544385841</v>
      </c>
      <c r="AI99">
        <v>426.81483636363652</v>
      </c>
      <c r="AJ99">
        <v>-3.3335526494232618E-4</v>
      </c>
      <c r="AK99">
        <v>67.060152593825833</v>
      </c>
      <c r="AL99">
        <f t="shared" si="76"/>
        <v>1.969980974333271</v>
      </c>
      <c r="AM99">
        <v>14.700112470152741</v>
      </c>
      <c r="AN99">
        <v>17.022120000000001</v>
      </c>
      <c r="AO99">
        <v>9.4104727945281913E-6</v>
      </c>
      <c r="AP99">
        <v>78.117870734982333</v>
      </c>
      <c r="AQ99">
        <v>190</v>
      </c>
      <c r="AR99">
        <v>38</v>
      </c>
      <c r="AS99">
        <f t="shared" si="77"/>
        <v>1</v>
      </c>
      <c r="AT99">
        <f t="shared" si="78"/>
        <v>0</v>
      </c>
      <c r="AU99">
        <f t="shared" si="79"/>
        <v>53843.775181140307</v>
      </c>
      <c r="AV99" t="s">
        <v>477</v>
      </c>
      <c r="AW99">
        <v>10178.9</v>
      </c>
      <c r="AX99">
        <v>1410.533076923077</v>
      </c>
      <c r="AY99">
        <v>6595.86</v>
      </c>
      <c r="AZ99">
        <f t="shared" si="80"/>
        <v>0.78614872405977732</v>
      </c>
      <c r="BA99">
        <v>-1.985708394971808</v>
      </c>
      <c r="BB99" t="s">
        <v>757</v>
      </c>
      <c r="BC99">
        <v>10182.299999999999</v>
      </c>
      <c r="BD99">
        <v>2145.6316000000002</v>
      </c>
      <c r="BE99">
        <v>3878.76</v>
      </c>
      <c r="BF99">
        <f t="shared" si="81"/>
        <v>0.44682537718239845</v>
      </c>
      <c r="BG99">
        <v>0.5</v>
      </c>
      <c r="BH99">
        <f t="shared" si="82"/>
        <v>336.59595598540324</v>
      </c>
      <c r="BI99">
        <f t="shared" si="83"/>
        <v>10.851295331917505</v>
      </c>
      <c r="BJ99">
        <f t="shared" si="84"/>
        <v>75.199807495623901</v>
      </c>
      <c r="BK99">
        <f t="shared" si="85"/>
        <v>3.8137724172318935E-2</v>
      </c>
      <c r="BL99">
        <f t="shared" si="86"/>
        <v>0.70050737864678381</v>
      </c>
      <c r="BM99">
        <f t="shared" si="87"/>
        <v>1226.7591608934665</v>
      </c>
      <c r="BN99" t="s">
        <v>431</v>
      </c>
      <c r="BO99">
        <v>0</v>
      </c>
      <c r="BP99">
        <f t="shared" si="88"/>
        <v>1226.7591608934665</v>
      </c>
      <c r="BQ99">
        <f t="shared" si="89"/>
        <v>0.68372388059754496</v>
      </c>
      <c r="BR99">
        <f t="shared" si="90"/>
        <v>0.65351728945300624</v>
      </c>
      <c r="BS99">
        <f t="shared" si="91"/>
        <v>0.50606238948049809</v>
      </c>
      <c r="BT99">
        <f t="shared" si="92"/>
        <v>0.70217547008986514</v>
      </c>
      <c r="BU99">
        <f t="shared" si="93"/>
        <v>0.52399781929037925</v>
      </c>
      <c r="BV99">
        <f t="shared" si="94"/>
        <v>0.37364677218528219</v>
      </c>
      <c r="BW99">
        <f t="shared" si="95"/>
        <v>0.62635322781471781</v>
      </c>
      <c r="DF99">
        <f t="shared" si="96"/>
        <v>400.01090322580637</v>
      </c>
      <c r="DG99">
        <f t="shared" si="97"/>
        <v>336.59595598540324</v>
      </c>
      <c r="DH99">
        <f t="shared" si="98"/>
        <v>0.84146695320300968</v>
      </c>
      <c r="DI99">
        <f t="shared" si="99"/>
        <v>0.1929339064060196</v>
      </c>
      <c r="DJ99">
        <v>1716936351.099999</v>
      </c>
      <c r="DK99">
        <v>419.63674193548388</v>
      </c>
      <c r="DL99">
        <v>433.60990322580642</v>
      </c>
      <c r="DM99">
        <v>17.023706451612899</v>
      </c>
      <c r="DN99">
        <v>14.70011612903226</v>
      </c>
      <c r="DO99">
        <v>419.7007419354839</v>
      </c>
      <c r="DP99">
        <v>17.026706451612899</v>
      </c>
      <c r="DQ99">
        <v>500.35954838709682</v>
      </c>
      <c r="DR99">
        <v>100.5111290322581</v>
      </c>
      <c r="DS99">
        <v>0.10003171612903231</v>
      </c>
      <c r="DT99">
        <v>23.149080645161291</v>
      </c>
      <c r="DU99">
        <v>22.408806451612911</v>
      </c>
      <c r="DV99">
        <v>999.90000000000032</v>
      </c>
      <c r="DW99">
        <v>0</v>
      </c>
      <c r="DX99">
        <v>0</v>
      </c>
      <c r="DY99">
        <v>10001.01483870968</v>
      </c>
      <c r="DZ99">
        <v>0</v>
      </c>
      <c r="EA99">
        <v>1.5289399999999999E-3</v>
      </c>
      <c r="EB99">
        <v>-13.991683870967741</v>
      </c>
      <c r="EC99">
        <v>426.88467741935489</v>
      </c>
      <c r="ED99">
        <v>440.07919354838708</v>
      </c>
      <c r="EE99">
        <v>2.3216600000000001</v>
      </c>
      <c r="EF99">
        <v>433.60990322580642</v>
      </c>
      <c r="EG99">
        <v>14.70011612903226</v>
      </c>
      <c r="EH99">
        <v>1.7108761290322581</v>
      </c>
      <c r="EI99">
        <v>1.477523548387097</v>
      </c>
      <c r="EJ99">
        <v>14.99546774193548</v>
      </c>
      <c r="EK99">
        <v>12.73753225806451</v>
      </c>
      <c r="EL99">
        <v>400.01090322580637</v>
      </c>
      <c r="EM99">
        <v>0.94997990322580639</v>
      </c>
      <c r="EN99">
        <v>5.0019719354838718E-2</v>
      </c>
      <c r="EO99">
        <v>0</v>
      </c>
      <c r="EP99">
        <v>2145.6174193548391</v>
      </c>
      <c r="EQ99">
        <v>8.9714700000000018</v>
      </c>
      <c r="ER99">
        <v>4700.0806451612907</v>
      </c>
      <c r="ES99">
        <v>3345.8412903225808</v>
      </c>
      <c r="ET99">
        <v>35.550225806451607</v>
      </c>
      <c r="EU99">
        <v>38.112645161290317</v>
      </c>
      <c r="EV99">
        <v>36.709451612903223</v>
      </c>
      <c r="EW99">
        <v>38.493741935483868</v>
      </c>
      <c r="EX99">
        <v>38.201387096774191</v>
      </c>
      <c r="EY99">
        <v>371.48129032258049</v>
      </c>
      <c r="EZ99">
        <v>19.559999999999992</v>
      </c>
      <c r="FA99">
        <v>0</v>
      </c>
      <c r="FB99">
        <v>299.40000009536737</v>
      </c>
      <c r="FC99">
        <v>0</v>
      </c>
      <c r="FD99">
        <v>2145.6316000000002</v>
      </c>
      <c r="FE99">
        <v>1.127692288889131</v>
      </c>
      <c r="FF99">
        <v>-9.5169230501854969</v>
      </c>
      <c r="FG99">
        <v>4699.9128000000001</v>
      </c>
      <c r="FH99">
        <v>15</v>
      </c>
      <c r="FI99">
        <v>1716936386.5999999</v>
      </c>
      <c r="FJ99" t="s">
        <v>758</v>
      </c>
      <c r="FK99">
        <v>1716936383.0999999</v>
      </c>
      <c r="FL99">
        <v>1716936386.5999999</v>
      </c>
      <c r="FM99">
        <v>82</v>
      </c>
      <c r="FN99">
        <v>1.7999999999999999E-2</v>
      </c>
      <c r="FO99">
        <v>2E-3</v>
      </c>
      <c r="FP99">
        <v>-6.4000000000000001E-2</v>
      </c>
      <c r="FQ99">
        <v>-3.0000000000000001E-3</v>
      </c>
      <c r="FR99">
        <v>433</v>
      </c>
      <c r="FS99">
        <v>15</v>
      </c>
      <c r="FT99">
        <v>0.12</v>
      </c>
      <c r="FU99">
        <v>0.06</v>
      </c>
      <c r="FV99">
        <v>-13.988365853658539</v>
      </c>
      <c r="FW99">
        <v>1.1241114982584189E-2</v>
      </c>
      <c r="FX99">
        <v>2.1282497214516489E-2</v>
      </c>
      <c r="FY99">
        <v>1</v>
      </c>
      <c r="FZ99">
        <v>419.62035456198129</v>
      </c>
      <c r="GA99">
        <v>-0.6081693871072773</v>
      </c>
      <c r="GB99">
        <v>4.5092878254729997E-2</v>
      </c>
      <c r="GC99">
        <v>1</v>
      </c>
      <c r="GD99">
        <v>2.3211531707317068</v>
      </c>
      <c r="GE99">
        <v>8.5818815330980514E-3</v>
      </c>
      <c r="GF99">
        <v>1.66609729318637E-3</v>
      </c>
      <c r="GG99">
        <v>1</v>
      </c>
      <c r="GH99">
        <v>3</v>
      </c>
      <c r="GI99">
        <v>3</v>
      </c>
      <c r="GJ99" t="s">
        <v>433</v>
      </c>
      <c r="GK99">
        <v>2.9714900000000002</v>
      </c>
      <c r="GL99">
        <v>2.7391299999999998</v>
      </c>
      <c r="GM99">
        <v>0.10428800000000001</v>
      </c>
      <c r="GN99">
        <v>0.106477</v>
      </c>
      <c r="GO99">
        <v>8.5429599999999994E-2</v>
      </c>
      <c r="GP99">
        <v>7.6806799999999995E-2</v>
      </c>
      <c r="GQ99">
        <v>25877.3</v>
      </c>
      <c r="GR99">
        <v>29105.1</v>
      </c>
      <c r="GS99">
        <v>27568.2</v>
      </c>
      <c r="GT99">
        <v>31277.599999999999</v>
      </c>
      <c r="GU99">
        <v>34228.9</v>
      </c>
      <c r="GV99">
        <v>38852</v>
      </c>
      <c r="GW99">
        <v>41679.5</v>
      </c>
      <c r="GX99">
        <v>46419.199999999997</v>
      </c>
      <c r="GY99">
        <v>1.5548299999999999</v>
      </c>
      <c r="GZ99">
        <v>1.9671799999999999</v>
      </c>
      <c r="HA99">
        <v>5.9716400000000003E-2</v>
      </c>
      <c r="HB99">
        <v>0</v>
      </c>
      <c r="HC99">
        <v>21.417400000000001</v>
      </c>
      <c r="HD99">
        <v>999.9</v>
      </c>
      <c r="HE99">
        <v>47.2</v>
      </c>
      <c r="HF99">
        <v>27.7</v>
      </c>
      <c r="HG99">
        <v>17.511900000000001</v>
      </c>
      <c r="HH99">
        <v>63.831400000000002</v>
      </c>
      <c r="HI99">
        <v>36.454300000000003</v>
      </c>
      <c r="HJ99">
        <v>1</v>
      </c>
      <c r="HK99">
        <v>-0.144319</v>
      </c>
      <c r="HL99">
        <v>0.19583300000000001</v>
      </c>
      <c r="HM99">
        <v>20.170400000000001</v>
      </c>
      <c r="HN99">
        <v>5.2401999999999997</v>
      </c>
      <c r="HO99">
        <v>11.9261</v>
      </c>
      <c r="HP99">
        <v>4.9971500000000004</v>
      </c>
      <c r="HQ99">
        <v>3.2970000000000002</v>
      </c>
      <c r="HR99">
        <v>9999</v>
      </c>
      <c r="HS99">
        <v>9999</v>
      </c>
      <c r="HT99">
        <v>9999</v>
      </c>
      <c r="HU99">
        <v>999.9</v>
      </c>
      <c r="HV99">
        <v>1.86615</v>
      </c>
      <c r="HW99">
        <v>1.86835</v>
      </c>
      <c r="HX99">
        <v>1.8653900000000001</v>
      </c>
      <c r="HY99">
        <v>1.8626400000000001</v>
      </c>
      <c r="HZ99">
        <v>1.8632500000000001</v>
      </c>
      <c r="IA99">
        <v>1.8644499999999999</v>
      </c>
      <c r="IB99">
        <v>1.86236</v>
      </c>
      <c r="IC99">
        <v>1.8703000000000001</v>
      </c>
      <c r="ID99">
        <v>5</v>
      </c>
      <c r="IE99">
        <v>0</v>
      </c>
      <c r="IF99">
        <v>0</v>
      </c>
      <c r="IG99">
        <v>0</v>
      </c>
      <c r="IH99" t="s">
        <v>434</v>
      </c>
      <c r="II99" t="s">
        <v>435</v>
      </c>
      <c r="IJ99" t="s">
        <v>436</v>
      </c>
      <c r="IK99" t="s">
        <v>436</v>
      </c>
      <c r="IL99" t="s">
        <v>436</v>
      </c>
      <c r="IM99" t="s">
        <v>436</v>
      </c>
      <c r="IN99">
        <v>0</v>
      </c>
      <c r="IO99">
        <v>100</v>
      </c>
      <c r="IP99">
        <v>100</v>
      </c>
      <c r="IQ99">
        <v>-6.4000000000000001E-2</v>
      </c>
      <c r="IR99">
        <v>-3.0000000000000001E-3</v>
      </c>
      <c r="IS99">
        <v>-8.2523809523820546E-2</v>
      </c>
      <c r="IT99">
        <v>0</v>
      </c>
      <c r="IU99">
        <v>0</v>
      </c>
      <c r="IV99">
        <v>0</v>
      </c>
      <c r="IW99">
        <v>-4.9380952380992937E-3</v>
      </c>
      <c r="IX99">
        <v>0</v>
      </c>
      <c r="IY99">
        <v>0</v>
      </c>
      <c r="IZ99">
        <v>0</v>
      </c>
      <c r="JA99">
        <v>-1</v>
      </c>
      <c r="JB99">
        <v>-1</v>
      </c>
      <c r="JC99">
        <v>-1</v>
      </c>
      <c r="JD99">
        <v>-1</v>
      </c>
      <c r="JE99">
        <v>4.7</v>
      </c>
      <c r="JF99">
        <v>4.5999999999999996</v>
      </c>
      <c r="JG99">
        <v>0.158691</v>
      </c>
      <c r="JH99">
        <v>4.99878</v>
      </c>
      <c r="JI99">
        <v>1.3464400000000001</v>
      </c>
      <c r="JJ99">
        <v>2.2692899999999998</v>
      </c>
      <c r="JK99">
        <v>1.4489700000000001</v>
      </c>
      <c r="JL99">
        <v>2.2277800000000001</v>
      </c>
      <c r="JM99">
        <v>32.421199999999999</v>
      </c>
      <c r="JN99">
        <v>23.982399999999998</v>
      </c>
      <c r="JO99">
        <v>2</v>
      </c>
      <c r="JP99">
        <v>288.3</v>
      </c>
      <c r="JQ99">
        <v>502.03300000000002</v>
      </c>
      <c r="JR99">
        <v>22.0001</v>
      </c>
      <c r="JS99">
        <v>25.283100000000001</v>
      </c>
      <c r="JT99">
        <v>30.0001</v>
      </c>
      <c r="JU99">
        <v>25.168299999999999</v>
      </c>
      <c r="JV99">
        <v>25.234500000000001</v>
      </c>
      <c r="JW99">
        <v>-1</v>
      </c>
      <c r="JX99">
        <v>32.073099999999997</v>
      </c>
      <c r="JY99">
        <v>57.588700000000003</v>
      </c>
      <c r="JZ99">
        <v>22</v>
      </c>
      <c r="KA99">
        <v>400</v>
      </c>
      <c r="KB99">
        <v>14.6831</v>
      </c>
      <c r="KC99">
        <v>102.752</v>
      </c>
      <c r="KD99">
        <v>102.569</v>
      </c>
    </row>
    <row r="100" spans="1:290" x14ac:dyDescent="0.35">
      <c r="A100">
        <v>82</v>
      </c>
      <c r="B100">
        <v>1716936659.0999999</v>
      </c>
      <c r="C100">
        <v>26400.5</v>
      </c>
      <c r="D100" t="s">
        <v>759</v>
      </c>
      <c r="E100" t="s">
        <v>760</v>
      </c>
      <c r="F100">
        <v>15</v>
      </c>
      <c r="G100">
        <v>1716936651.349999</v>
      </c>
      <c r="H100">
        <f t="shared" si="50"/>
        <v>1.9628116391471415E-3</v>
      </c>
      <c r="I100">
        <f t="shared" si="51"/>
        <v>1.9628116391471417</v>
      </c>
      <c r="J100">
        <f t="shared" si="52"/>
        <v>10.798962745955365</v>
      </c>
      <c r="K100">
        <f t="shared" si="53"/>
        <v>417.80049999999989</v>
      </c>
      <c r="L100">
        <f t="shared" si="54"/>
        <v>310.83517613695335</v>
      </c>
      <c r="M100">
        <f t="shared" si="55"/>
        <v>31.27443927323224</v>
      </c>
      <c r="N100">
        <f t="shared" si="56"/>
        <v>42.036672065130105</v>
      </c>
      <c r="O100">
        <f t="shared" si="57"/>
        <v>0.1771564997181021</v>
      </c>
      <c r="P100">
        <f t="shared" si="58"/>
        <v>2.9386426131974206</v>
      </c>
      <c r="Q100">
        <f t="shared" si="59"/>
        <v>0.17142999163741332</v>
      </c>
      <c r="R100">
        <f t="shared" si="60"/>
        <v>0.10764282875081227</v>
      </c>
      <c r="S100">
        <f t="shared" si="61"/>
        <v>77.167204923764984</v>
      </c>
      <c r="T100">
        <f t="shared" si="62"/>
        <v>23.090467938852299</v>
      </c>
      <c r="U100">
        <f t="shared" si="63"/>
        <v>23.090467938852299</v>
      </c>
      <c r="V100">
        <f t="shared" si="64"/>
        <v>2.83519858170974</v>
      </c>
      <c r="W100">
        <f t="shared" si="65"/>
        <v>60.084114528813807</v>
      </c>
      <c r="X100">
        <f t="shared" si="66"/>
        <v>1.70921796180871</v>
      </c>
      <c r="Y100">
        <f t="shared" si="67"/>
        <v>2.8447085809828176</v>
      </c>
      <c r="Z100">
        <f t="shared" si="68"/>
        <v>1.12598061990103</v>
      </c>
      <c r="AA100">
        <f t="shared" si="69"/>
        <v>-86.559993286388945</v>
      </c>
      <c r="AB100">
        <f t="shared" si="70"/>
        <v>8.7730185655412836</v>
      </c>
      <c r="AC100">
        <f t="shared" si="71"/>
        <v>0.61959598549795414</v>
      </c>
      <c r="AD100">
        <f t="shared" si="72"/>
        <v>-1.7381158472495883E-4</v>
      </c>
      <c r="AE100">
        <f t="shared" si="73"/>
        <v>10.779484532572257</v>
      </c>
      <c r="AF100">
        <f t="shared" si="74"/>
        <v>1.9616994973144637</v>
      </c>
      <c r="AG100">
        <f t="shared" si="75"/>
        <v>10.798962745955365</v>
      </c>
      <c r="AH100">
        <v>438.16621134957728</v>
      </c>
      <c r="AI100">
        <v>425.01601818181808</v>
      </c>
      <c r="AJ100">
        <v>1.3890827808530389E-3</v>
      </c>
      <c r="AK100">
        <v>67.057226112992254</v>
      </c>
      <c r="AL100">
        <f t="shared" si="76"/>
        <v>1.9628116391471417</v>
      </c>
      <c r="AM100">
        <v>14.675403085942129</v>
      </c>
      <c r="AN100">
        <v>16.989104242424229</v>
      </c>
      <c r="AO100">
        <v>6.8314497657501463E-6</v>
      </c>
      <c r="AP100">
        <v>78.103035674171849</v>
      </c>
      <c r="AQ100">
        <v>191</v>
      </c>
      <c r="AR100">
        <v>38</v>
      </c>
      <c r="AS100">
        <f t="shared" si="77"/>
        <v>1</v>
      </c>
      <c r="AT100">
        <f t="shared" si="78"/>
        <v>0</v>
      </c>
      <c r="AU100">
        <f t="shared" si="79"/>
        <v>53843.368830243548</v>
      </c>
      <c r="AV100" t="s">
        <v>477</v>
      </c>
      <c r="AW100">
        <v>10178.9</v>
      </c>
      <c r="AX100">
        <v>1410.533076923077</v>
      </c>
      <c r="AY100">
        <v>6595.86</v>
      </c>
      <c r="AZ100">
        <f t="shared" si="80"/>
        <v>0.78614872405977732</v>
      </c>
      <c r="BA100">
        <v>-1.985708394971808</v>
      </c>
      <c r="BB100" t="s">
        <v>761</v>
      </c>
      <c r="BC100">
        <v>10182.9</v>
      </c>
      <c r="BD100">
        <v>2147.6664000000001</v>
      </c>
      <c r="BE100">
        <v>3864.76</v>
      </c>
      <c r="BF100">
        <f t="shared" si="81"/>
        <v>0.444295014438154</v>
      </c>
      <c r="BG100">
        <v>0.5</v>
      </c>
      <c r="BH100">
        <f t="shared" si="82"/>
        <v>336.55961346188246</v>
      </c>
      <c r="BI100">
        <f t="shared" si="83"/>
        <v>10.798962745955365</v>
      </c>
      <c r="BJ100">
        <f t="shared" si="84"/>
        <v>74.765879161173302</v>
      </c>
      <c r="BK100">
        <f t="shared" si="85"/>
        <v>3.7986349608091406E-2</v>
      </c>
      <c r="BL100">
        <f t="shared" si="86"/>
        <v>0.70666742566161922</v>
      </c>
      <c r="BM100">
        <f t="shared" si="87"/>
        <v>1225.3552681478916</v>
      </c>
      <c r="BN100" t="s">
        <v>431</v>
      </c>
      <c r="BO100">
        <v>0</v>
      </c>
      <c r="BP100">
        <f t="shared" si="88"/>
        <v>1225.3552681478916</v>
      </c>
      <c r="BQ100">
        <f t="shared" si="89"/>
        <v>0.6829414328062049</v>
      </c>
      <c r="BR100">
        <f t="shared" si="90"/>
        <v>0.65056093113657887</v>
      </c>
      <c r="BS100">
        <f t="shared" si="91"/>
        <v>0.50853693206935024</v>
      </c>
      <c r="BT100">
        <f t="shared" si="92"/>
        <v>0.69964744655609867</v>
      </c>
      <c r="BU100">
        <f t="shared" si="93"/>
        <v>0.52669774548745152</v>
      </c>
      <c r="BV100">
        <f t="shared" si="94"/>
        <v>0.37117881260302094</v>
      </c>
      <c r="BW100">
        <f t="shared" si="95"/>
        <v>0.62882118739697912</v>
      </c>
      <c r="DF100">
        <f t="shared" si="96"/>
        <v>399.96780000000001</v>
      </c>
      <c r="DG100">
        <f t="shared" si="97"/>
        <v>336.55961346188246</v>
      </c>
      <c r="DH100">
        <f t="shared" si="98"/>
        <v>0.84146677172983042</v>
      </c>
      <c r="DI100">
        <f t="shared" si="99"/>
        <v>0.19293354345966096</v>
      </c>
      <c r="DJ100">
        <v>1716936651.349999</v>
      </c>
      <c r="DK100">
        <v>417.80049999999989</v>
      </c>
      <c r="DL100">
        <v>431.70969999999988</v>
      </c>
      <c r="DM100">
        <v>16.98783666666667</v>
      </c>
      <c r="DN100">
        <v>14.6754</v>
      </c>
      <c r="DO100">
        <v>417.87749999999988</v>
      </c>
      <c r="DP100">
        <v>16.992836666666669</v>
      </c>
      <c r="DQ100">
        <v>500.34870000000012</v>
      </c>
      <c r="DR100">
        <v>100.5142666666667</v>
      </c>
      <c r="DS100">
        <v>9.9954870000000001E-2</v>
      </c>
      <c r="DT100">
        <v>23.145843333333339</v>
      </c>
      <c r="DU100">
        <v>22.414883333333329</v>
      </c>
      <c r="DV100">
        <v>999.9000000000002</v>
      </c>
      <c r="DW100">
        <v>0</v>
      </c>
      <c r="DX100">
        <v>0</v>
      </c>
      <c r="DY100">
        <v>10000.49666666667</v>
      </c>
      <c r="DZ100">
        <v>0</v>
      </c>
      <c r="EA100">
        <v>1.5289399999999999E-3</v>
      </c>
      <c r="EB100">
        <v>-13.89681</v>
      </c>
      <c r="EC100">
        <v>425.03449999999998</v>
      </c>
      <c r="ED100">
        <v>438.13969999999989</v>
      </c>
      <c r="EE100">
        <v>2.314757333333334</v>
      </c>
      <c r="EF100">
        <v>431.70969999999988</v>
      </c>
      <c r="EG100">
        <v>14.6754</v>
      </c>
      <c r="EH100">
        <v>1.707754333333334</v>
      </c>
      <c r="EI100">
        <v>1.475087</v>
      </c>
      <c r="EJ100">
        <v>14.967093333333329</v>
      </c>
      <c r="EK100">
        <v>12.71234333333333</v>
      </c>
      <c r="EL100">
        <v>399.96780000000001</v>
      </c>
      <c r="EM100">
        <v>0.94998326666666666</v>
      </c>
      <c r="EN100">
        <v>5.0016366666666687E-2</v>
      </c>
      <c r="EO100">
        <v>0</v>
      </c>
      <c r="EP100">
        <v>2147.677333333334</v>
      </c>
      <c r="EQ100">
        <v>8.9714700000000018</v>
      </c>
      <c r="ER100">
        <v>4699.6653333333334</v>
      </c>
      <c r="ES100">
        <v>3345.4760000000001</v>
      </c>
      <c r="ET100">
        <v>35.210066666666663</v>
      </c>
      <c r="EU100">
        <v>37.860133333333323</v>
      </c>
      <c r="EV100">
        <v>36.408166666666673</v>
      </c>
      <c r="EW100">
        <v>38.120566666666647</v>
      </c>
      <c r="EX100">
        <v>38.041499999999999</v>
      </c>
      <c r="EY100">
        <v>371.44</v>
      </c>
      <c r="EZ100">
        <v>19.55533333333333</v>
      </c>
      <c r="FA100">
        <v>0</v>
      </c>
      <c r="FB100">
        <v>299.10000014305109</v>
      </c>
      <c r="FC100">
        <v>0</v>
      </c>
      <c r="FD100">
        <v>2147.6664000000001</v>
      </c>
      <c r="FE100">
        <v>0.38000000300652309</v>
      </c>
      <c r="FF100">
        <v>3.3346153465434138</v>
      </c>
      <c r="FG100">
        <v>4699.6455999999998</v>
      </c>
      <c r="FH100">
        <v>15</v>
      </c>
      <c r="FI100">
        <v>1716936681.0999999</v>
      </c>
      <c r="FJ100" t="s">
        <v>762</v>
      </c>
      <c r="FK100">
        <v>1716936680.0999999</v>
      </c>
      <c r="FL100">
        <v>1716936681.0999999</v>
      </c>
      <c r="FM100">
        <v>83</v>
      </c>
      <c r="FN100">
        <v>-1.2999999999999999E-2</v>
      </c>
      <c r="FO100">
        <v>-2E-3</v>
      </c>
      <c r="FP100">
        <v>-7.6999999999999999E-2</v>
      </c>
      <c r="FQ100">
        <v>-5.0000000000000001E-3</v>
      </c>
      <c r="FR100">
        <v>431</v>
      </c>
      <c r="FS100">
        <v>15</v>
      </c>
      <c r="FT100">
        <v>0.06</v>
      </c>
      <c r="FU100">
        <v>0.06</v>
      </c>
      <c r="FV100">
        <v>-13.9051243902439</v>
      </c>
      <c r="FW100">
        <v>-8.8118466899217048E-3</v>
      </c>
      <c r="FX100">
        <v>4.6280037209799132E-2</v>
      </c>
      <c r="FY100">
        <v>1</v>
      </c>
      <c r="FZ100">
        <v>417.81825465100172</v>
      </c>
      <c r="GA100">
        <v>-0.39297005727009737</v>
      </c>
      <c r="GB100">
        <v>3.3267562566418683E-2</v>
      </c>
      <c r="GC100">
        <v>1</v>
      </c>
      <c r="GD100">
        <v>2.3152336585365849</v>
      </c>
      <c r="GE100">
        <v>-6.2753310104501471E-3</v>
      </c>
      <c r="GF100">
        <v>1.201267127940745E-3</v>
      </c>
      <c r="GG100">
        <v>1</v>
      </c>
      <c r="GH100">
        <v>3</v>
      </c>
      <c r="GI100">
        <v>3</v>
      </c>
      <c r="GJ100" t="s">
        <v>433</v>
      </c>
      <c r="GK100">
        <v>2.9721299999999999</v>
      </c>
      <c r="GL100">
        <v>2.7391899999999998</v>
      </c>
      <c r="GM100">
        <v>0.103954</v>
      </c>
      <c r="GN100">
        <v>0.106166</v>
      </c>
      <c r="GO100">
        <v>8.5304400000000002E-2</v>
      </c>
      <c r="GP100">
        <v>7.6717599999999997E-2</v>
      </c>
      <c r="GQ100">
        <v>25886.2</v>
      </c>
      <c r="GR100">
        <v>29115.9</v>
      </c>
      <c r="GS100">
        <v>27567.3</v>
      </c>
      <c r="GT100">
        <v>31278.3</v>
      </c>
      <c r="GU100">
        <v>34232.5</v>
      </c>
      <c r="GV100">
        <v>38856.6</v>
      </c>
      <c r="GW100">
        <v>41678.199999999997</v>
      </c>
      <c r="GX100">
        <v>46420.2</v>
      </c>
      <c r="GY100">
        <v>1.5522199999999999</v>
      </c>
      <c r="GZ100">
        <v>1.9674700000000001</v>
      </c>
      <c r="HA100">
        <v>5.8576499999999997E-2</v>
      </c>
      <c r="HB100">
        <v>0</v>
      </c>
      <c r="HC100">
        <v>21.450700000000001</v>
      </c>
      <c r="HD100">
        <v>999.9</v>
      </c>
      <c r="HE100">
        <v>47.2</v>
      </c>
      <c r="HF100">
        <v>27.7</v>
      </c>
      <c r="HG100">
        <v>17.510100000000001</v>
      </c>
      <c r="HH100">
        <v>63.951500000000003</v>
      </c>
      <c r="HI100">
        <v>35.200299999999999</v>
      </c>
      <c r="HJ100">
        <v>1</v>
      </c>
      <c r="HK100">
        <v>-0.144982</v>
      </c>
      <c r="HL100">
        <v>0.154946</v>
      </c>
      <c r="HM100">
        <v>20.171900000000001</v>
      </c>
      <c r="HN100">
        <v>5.2403500000000003</v>
      </c>
      <c r="HO100">
        <v>11.9261</v>
      </c>
      <c r="HP100">
        <v>4.9965999999999999</v>
      </c>
      <c r="HQ100">
        <v>3.2970000000000002</v>
      </c>
      <c r="HR100">
        <v>9999</v>
      </c>
      <c r="HS100">
        <v>9999</v>
      </c>
      <c r="HT100">
        <v>9999</v>
      </c>
      <c r="HU100">
        <v>999.9</v>
      </c>
      <c r="HV100">
        <v>1.86616</v>
      </c>
      <c r="HW100">
        <v>1.8683799999999999</v>
      </c>
      <c r="HX100">
        <v>1.8653900000000001</v>
      </c>
      <c r="HY100">
        <v>1.8626499999999999</v>
      </c>
      <c r="HZ100">
        <v>1.8632599999999999</v>
      </c>
      <c r="IA100">
        <v>1.8644700000000001</v>
      </c>
      <c r="IB100">
        <v>1.86236</v>
      </c>
      <c r="IC100">
        <v>1.87033</v>
      </c>
      <c r="ID100">
        <v>5</v>
      </c>
      <c r="IE100">
        <v>0</v>
      </c>
      <c r="IF100">
        <v>0</v>
      </c>
      <c r="IG100">
        <v>0</v>
      </c>
      <c r="IH100" t="s">
        <v>434</v>
      </c>
      <c r="II100" t="s">
        <v>435</v>
      </c>
      <c r="IJ100" t="s">
        <v>436</v>
      </c>
      <c r="IK100" t="s">
        <v>436</v>
      </c>
      <c r="IL100" t="s">
        <v>436</v>
      </c>
      <c r="IM100" t="s">
        <v>436</v>
      </c>
      <c r="IN100">
        <v>0</v>
      </c>
      <c r="IO100">
        <v>100</v>
      </c>
      <c r="IP100">
        <v>100</v>
      </c>
      <c r="IQ100">
        <v>-7.6999999999999999E-2</v>
      </c>
      <c r="IR100">
        <v>-5.0000000000000001E-3</v>
      </c>
      <c r="IS100">
        <v>-6.4500000000000002E-2</v>
      </c>
      <c r="IT100">
        <v>0</v>
      </c>
      <c r="IU100">
        <v>0</v>
      </c>
      <c r="IV100">
        <v>0</v>
      </c>
      <c r="IW100">
        <v>-2.6857142857110721E-3</v>
      </c>
      <c r="IX100">
        <v>0</v>
      </c>
      <c r="IY100">
        <v>0</v>
      </c>
      <c r="IZ100">
        <v>0</v>
      </c>
      <c r="JA100">
        <v>-1</v>
      </c>
      <c r="JB100">
        <v>-1</v>
      </c>
      <c r="JC100">
        <v>-1</v>
      </c>
      <c r="JD100">
        <v>-1</v>
      </c>
      <c r="JE100">
        <v>4.5999999999999996</v>
      </c>
      <c r="JF100">
        <v>4.5</v>
      </c>
      <c r="JG100">
        <v>0.158691</v>
      </c>
      <c r="JH100">
        <v>4.99878</v>
      </c>
      <c r="JI100">
        <v>1.3476600000000001</v>
      </c>
      <c r="JJ100">
        <v>2.2692899999999998</v>
      </c>
      <c r="JK100">
        <v>1.4489700000000001</v>
      </c>
      <c r="JL100">
        <v>2.35229</v>
      </c>
      <c r="JM100">
        <v>32.399099999999997</v>
      </c>
      <c r="JN100">
        <v>23.9999</v>
      </c>
      <c r="JO100">
        <v>2</v>
      </c>
      <c r="JP100">
        <v>287.25</v>
      </c>
      <c r="JQ100">
        <v>502.17599999999999</v>
      </c>
      <c r="JR100">
        <v>22.000599999999999</v>
      </c>
      <c r="JS100">
        <v>25.2745</v>
      </c>
      <c r="JT100">
        <v>30.0001</v>
      </c>
      <c r="JU100">
        <v>25.161899999999999</v>
      </c>
      <c r="JV100">
        <v>25.228100000000001</v>
      </c>
      <c r="JW100">
        <v>-1</v>
      </c>
      <c r="JX100">
        <v>32.615400000000001</v>
      </c>
      <c r="JY100">
        <v>57.721600000000002</v>
      </c>
      <c r="JZ100">
        <v>22</v>
      </c>
      <c r="KA100">
        <v>400</v>
      </c>
      <c r="KB100">
        <v>14.6447</v>
      </c>
      <c r="KC100">
        <v>102.749</v>
      </c>
      <c r="KD100">
        <v>102.571</v>
      </c>
    </row>
    <row r="101" spans="1:290" x14ac:dyDescent="0.35">
      <c r="A101">
        <v>83</v>
      </c>
      <c r="B101">
        <v>1716936959.0999999</v>
      </c>
      <c r="C101">
        <v>26700.5</v>
      </c>
      <c r="D101" t="s">
        <v>763</v>
      </c>
      <c r="E101" t="s">
        <v>764</v>
      </c>
      <c r="F101">
        <v>15</v>
      </c>
      <c r="G101">
        <v>1716936951.099999</v>
      </c>
      <c r="H101">
        <f t="shared" si="50"/>
        <v>1.9399072949072714E-3</v>
      </c>
      <c r="I101">
        <f t="shared" si="51"/>
        <v>1.9399072949072713</v>
      </c>
      <c r="J101">
        <f t="shared" si="52"/>
        <v>10.77941119869352</v>
      </c>
      <c r="K101">
        <f t="shared" si="53"/>
        <v>415.78009677419362</v>
      </c>
      <c r="L101">
        <f t="shared" si="54"/>
        <v>308.2468375015647</v>
      </c>
      <c r="M101">
        <f t="shared" si="55"/>
        <v>31.014557509844568</v>
      </c>
      <c r="N101">
        <f t="shared" si="56"/>
        <v>41.834121729753384</v>
      </c>
      <c r="O101">
        <f t="shared" si="57"/>
        <v>0.17568502447682405</v>
      </c>
      <c r="P101">
        <f t="shared" si="58"/>
        <v>2.9386131929495556</v>
      </c>
      <c r="Q101">
        <f t="shared" si="59"/>
        <v>0.1700515685755748</v>
      </c>
      <c r="R101">
        <f t="shared" si="60"/>
        <v>0.10677332615148843</v>
      </c>
      <c r="S101">
        <f t="shared" si="61"/>
        <v>77.172611469961737</v>
      </c>
      <c r="T101">
        <f t="shared" si="62"/>
        <v>23.072258565118098</v>
      </c>
      <c r="U101">
        <f t="shared" si="63"/>
        <v>23.072258565118098</v>
      </c>
      <c r="V101">
        <f t="shared" si="64"/>
        <v>2.832077442316927</v>
      </c>
      <c r="W101">
        <f t="shared" si="65"/>
        <v>60.206055839005842</v>
      </c>
      <c r="X101">
        <f t="shared" si="66"/>
        <v>1.7101831123166029</v>
      </c>
      <c r="Y101">
        <f t="shared" si="67"/>
        <v>2.8405499886750967</v>
      </c>
      <c r="Z101">
        <f t="shared" si="68"/>
        <v>1.1218943300003241</v>
      </c>
      <c r="AA101">
        <f t="shared" si="69"/>
        <v>-85.549911705410665</v>
      </c>
      <c r="AB101">
        <f t="shared" si="70"/>
        <v>7.8246573457966848</v>
      </c>
      <c r="AC101">
        <f t="shared" si="71"/>
        <v>0.55250464292579016</v>
      </c>
      <c r="AD101">
        <f t="shared" si="72"/>
        <v>-1.3824672644613401E-4</v>
      </c>
      <c r="AE101">
        <f t="shared" si="73"/>
        <v>10.696692079256149</v>
      </c>
      <c r="AF101">
        <f t="shared" si="74"/>
        <v>1.9405256384566669</v>
      </c>
      <c r="AG101">
        <f t="shared" si="75"/>
        <v>10.77941119869352</v>
      </c>
      <c r="AH101">
        <v>436.00216737822558</v>
      </c>
      <c r="AI101">
        <v>422.88884242424228</v>
      </c>
      <c r="AJ101">
        <v>-1.1417372741325141E-3</v>
      </c>
      <c r="AK101">
        <v>67.054386910327722</v>
      </c>
      <c r="AL101">
        <f t="shared" si="76"/>
        <v>1.9399072949072713</v>
      </c>
      <c r="AM101">
        <v>14.7089146304808</v>
      </c>
      <c r="AN101">
        <v>16.995699393939379</v>
      </c>
      <c r="AO101">
        <v>-1.0392583442477489E-7</v>
      </c>
      <c r="AP101">
        <v>78.086098875900689</v>
      </c>
      <c r="AQ101">
        <v>190</v>
      </c>
      <c r="AR101">
        <v>38</v>
      </c>
      <c r="AS101">
        <f t="shared" si="77"/>
        <v>1</v>
      </c>
      <c r="AT101">
        <f t="shared" si="78"/>
        <v>0</v>
      </c>
      <c r="AU101">
        <f t="shared" si="79"/>
        <v>53846.941380124379</v>
      </c>
      <c r="AV101" t="s">
        <v>477</v>
      </c>
      <c r="AW101">
        <v>10178.9</v>
      </c>
      <c r="AX101">
        <v>1410.533076923077</v>
      </c>
      <c r="AY101">
        <v>6595.86</v>
      </c>
      <c r="AZ101">
        <f t="shared" si="80"/>
        <v>0.78614872405977732</v>
      </c>
      <c r="BA101">
        <v>-1.985708394971808</v>
      </c>
      <c r="BB101" t="s">
        <v>765</v>
      </c>
      <c r="BC101">
        <v>10180.1</v>
      </c>
      <c r="BD101">
        <v>2147.996538461538</v>
      </c>
      <c r="BE101">
        <v>3846.75</v>
      </c>
      <c r="BF101">
        <f t="shared" si="81"/>
        <v>0.4416074508451191</v>
      </c>
      <c r="BG101">
        <v>0.5</v>
      </c>
      <c r="BH101">
        <f t="shared" si="82"/>
        <v>336.58709879949697</v>
      </c>
      <c r="BI101">
        <f t="shared" si="83"/>
        <v>10.77941119869352</v>
      </c>
      <c r="BJ101">
        <f t="shared" si="84"/>
        <v>74.319685344100051</v>
      </c>
      <c r="BK101">
        <f t="shared" si="85"/>
        <v>3.7925160052760781E-2</v>
      </c>
      <c r="BL101">
        <f t="shared" si="86"/>
        <v>0.71465782803665423</v>
      </c>
      <c r="BM101">
        <f t="shared" si="87"/>
        <v>1223.5390121382839</v>
      </c>
      <c r="BN101" t="s">
        <v>431</v>
      </c>
      <c r="BO101">
        <v>0</v>
      </c>
      <c r="BP101">
        <f t="shared" si="88"/>
        <v>1223.5390121382839</v>
      </c>
      <c r="BQ101">
        <f t="shared" si="89"/>
        <v>0.68192915782458341</v>
      </c>
      <c r="BR101">
        <f t="shared" si="90"/>
        <v>0.64758552377183498</v>
      </c>
      <c r="BS101">
        <f t="shared" si="91"/>
        <v>0.51171737619761926</v>
      </c>
      <c r="BT101">
        <f t="shared" si="92"/>
        <v>0.69729154470897836</v>
      </c>
      <c r="BU101">
        <f t="shared" si="93"/>
        <v>0.53017100768811398</v>
      </c>
      <c r="BV101">
        <f t="shared" si="94"/>
        <v>0.36887682910250269</v>
      </c>
      <c r="BW101">
        <f t="shared" si="95"/>
        <v>0.63112317089749737</v>
      </c>
      <c r="DF101">
        <f t="shared" si="96"/>
        <v>400.00106451612908</v>
      </c>
      <c r="DG101">
        <f t="shared" si="97"/>
        <v>336.58709879949697</v>
      </c>
      <c r="DH101">
        <f t="shared" si="98"/>
        <v>0.84146550761473016</v>
      </c>
      <c r="DI101">
        <f t="shared" si="99"/>
        <v>0.19293101522946057</v>
      </c>
      <c r="DJ101">
        <v>1716936951.099999</v>
      </c>
      <c r="DK101">
        <v>415.78009677419362</v>
      </c>
      <c r="DL101">
        <v>429.57503225806448</v>
      </c>
      <c r="DM101">
        <v>16.997132258064511</v>
      </c>
      <c r="DN101">
        <v>14.70962258064516</v>
      </c>
      <c r="DO101">
        <v>415.8290967741936</v>
      </c>
      <c r="DP101">
        <v>17.001132258064519</v>
      </c>
      <c r="DQ101">
        <v>500.33683870967752</v>
      </c>
      <c r="DR101">
        <v>100.51600000000001</v>
      </c>
      <c r="DS101">
        <v>9.9979587096774208E-2</v>
      </c>
      <c r="DT101">
        <v>23.121648387096769</v>
      </c>
      <c r="DU101">
        <v>22.40099032258065</v>
      </c>
      <c r="DV101">
        <v>999.90000000000032</v>
      </c>
      <c r="DW101">
        <v>0</v>
      </c>
      <c r="DX101">
        <v>0</v>
      </c>
      <c r="DY101">
        <v>10000.156774193551</v>
      </c>
      <c r="DZ101">
        <v>0</v>
      </c>
      <c r="EA101">
        <v>1.5289399999999999E-3</v>
      </c>
      <c r="EB101">
        <v>-13.82307419354839</v>
      </c>
      <c r="EC101">
        <v>422.94022580645168</v>
      </c>
      <c r="ED101">
        <v>435.98816129032258</v>
      </c>
      <c r="EE101">
        <v>2.2864864516129031</v>
      </c>
      <c r="EF101">
        <v>429.57503225806448</v>
      </c>
      <c r="EG101">
        <v>14.70962258064516</v>
      </c>
      <c r="EH101">
        <v>1.70838064516129</v>
      </c>
      <c r="EI101">
        <v>1.4785525806451609</v>
      </c>
      <c r="EJ101">
        <v>14.9727935483871</v>
      </c>
      <c r="EK101">
        <v>12.74815161290323</v>
      </c>
      <c r="EL101">
        <v>400.00106451612908</v>
      </c>
      <c r="EM101">
        <v>0.95002399999999976</v>
      </c>
      <c r="EN101">
        <v>4.9975499999999992E-2</v>
      </c>
      <c r="EO101">
        <v>0</v>
      </c>
      <c r="EP101">
        <v>2148.0980645161289</v>
      </c>
      <c r="EQ101">
        <v>8.9714700000000018</v>
      </c>
      <c r="ER101">
        <v>4705.2158064516134</v>
      </c>
      <c r="ES101">
        <v>3345.8038709677421</v>
      </c>
      <c r="ET101">
        <v>35.564322580645161</v>
      </c>
      <c r="EU101">
        <v>38.711483870967733</v>
      </c>
      <c r="EV101">
        <v>36.896903225806447</v>
      </c>
      <c r="EW101">
        <v>39.144935483870967</v>
      </c>
      <c r="EX101">
        <v>38.808225806451603</v>
      </c>
      <c r="EY101">
        <v>371.48645161290312</v>
      </c>
      <c r="EZ101">
        <v>19.54</v>
      </c>
      <c r="FA101">
        <v>0</v>
      </c>
      <c r="FB101">
        <v>299.60000014305109</v>
      </c>
      <c r="FC101">
        <v>0</v>
      </c>
      <c r="FD101">
        <v>2147.996538461538</v>
      </c>
      <c r="FE101">
        <v>-4.8331623847547869</v>
      </c>
      <c r="FF101">
        <v>-6.0434188117569043</v>
      </c>
      <c r="FG101">
        <v>4705.1719230769231</v>
      </c>
      <c r="FH101">
        <v>15</v>
      </c>
      <c r="FI101">
        <v>1716936982.0999999</v>
      </c>
      <c r="FJ101" t="s">
        <v>766</v>
      </c>
      <c r="FK101">
        <v>1716936980.0999999</v>
      </c>
      <c r="FL101">
        <v>1716936982.0999999</v>
      </c>
      <c r="FM101">
        <v>84</v>
      </c>
      <c r="FN101">
        <v>2.8000000000000001E-2</v>
      </c>
      <c r="FO101">
        <v>1E-3</v>
      </c>
      <c r="FP101">
        <v>-4.9000000000000002E-2</v>
      </c>
      <c r="FQ101">
        <v>-4.0000000000000001E-3</v>
      </c>
      <c r="FR101">
        <v>430</v>
      </c>
      <c r="FS101">
        <v>15</v>
      </c>
      <c r="FT101">
        <v>7.0000000000000007E-2</v>
      </c>
      <c r="FU101">
        <v>0.08</v>
      </c>
      <c r="FV101">
        <v>-13.8093725</v>
      </c>
      <c r="FW101">
        <v>-0.40035984990620099</v>
      </c>
      <c r="FX101">
        <v>4.4430496213186663E-2</v>
      </c>
      <c r="FY101">
        <v>1</v>
      </c>
      <c r="FZ101">
        <v>415.76072997092029</v>
      </c>
      <c r="GA101">
        <v>-0.47825815750726403</v>
      </c>
      <c r="GB101">
        <v>3.7920098853018683E-2</v>
      </c>
      <c r="GC101">
        <v>1</v>
      </c>
      <c r="GD101">
        <v>2.2864817500000001</v>
      </c>
      <c r="GE101">
        <v>-2.41474671670167E-3</v>
      </c>
      <c r="GF101">
        <v>1.186212222791514E-3</v>
      </c>
      <c r="GG101">
        <v>1</v>
      </c>
      <c r="GH101">
        <v>3</v>
      </c>
      <c r="GI101">
        <v>3</v>
      </c>
      <c r="GJ101" t="s">
        <v>433</v>
      </c>
      <c r="GK101">
        <v>2.97139</v>
      </c>
      <c r="GL101">
        <v>2.7390599999999998</v>
      </c>
      <c r="GM101">
        <v>0.10356700000000001</v>
      </c>
      <c r="GN101">
        <v>0.10576199999999999</v>
      </c>
      <c r="GO101">
        <v>8.5343299999999997E-2</v>
      </c>
      <c r="GP101">
        <v>7.6849500000000001E-2</v>
      </c>
      <c r="GQ101">
        <v>25898</v>
      </c>
      <c r="GR101">
        <v>29130.1</v>
      </c>
      <c r="GS101">
        <v>27567.9</v>
      </c>
      <c r="GT101">
        <v>31279.200000000001</v>
      </c>
      <c r="GU101">
        <v>34231.5</v>
      </c>
      <c r="GV101">
        <v>38852.6</v>
      </c>
      <c r="GW101">
        <v>41678.699999999997</v>
      </c>
      <c r="GX101">
        <v>46422</v>
      </c>
      <c r="GY101">
        <v>1.5541799999999999</v>
      </c>
      <c r="GZ101">
        <v>1.9678</v>
      </c>
      <c r="HA101">
        <v>5.8375299999999998E-2</v>
      </c>
      <c r="HB101">
        <v>0</v>
      </c>
      <c r="HC101">
        <v>21.436199999999999</v>
      </c>
      <c r="HD101">
        <v>999.9</v>
      </c>
      <c r="HE101">
        <v>47.3</v>
      </c>
      <c r="HF101">
        <v>27.6</v>
      </c>
      <c r="HG101">
        <v>17.445799999999998</v>
      </c>
      <c r="HH101">
        <v>63.951599999999999</v>
      </c>
      <c r="HI101">
        <v>36.382199999999997</v>
      </c>
      <c r="HJ101">
        <v>1</v>
      </c>
      <c r="HK101">
        <v>-0.14660599999999999</v>
      </c>
      <c r="HL101">
        <v>0.14144100000000001</v>
      </c>
      <c r="HM101">
        <v>20.1721</v>
      </c>
      <c r="HN101">
        <v>5.2411000000000003</v>
      </c>
      <c r="HO101">
        <v>11.9261</v>
      </c>
      <c r="HP101">
        <v>4.9974499999999997</v>
      </c>
      <c r="HQ101">
        <v>3.2970000000000002</v>
      </c>
      <c r="HR101">
        <v>9999</v>
      </c>
      <c r="HS101">
        <v>9999</v>
      </c>
      <c r="HT101">
        <v>9999</v>
      </c>
      <c r="HU101">
        <v>999.9</v>
      </c>
      <c r="HV101">
        <v>1.86616</v>
      </c>
      <c r="HW101">
        <v>1.86835</v>
      </c>
      <c r="HX101">
        <v>1.8653900000000001</v>
      </c>
      <c r="HY101">
        <v>1.8626400000000001</v>
      </c>
      <c r="HZ101">
        <v>1.86324</v>
      </c>
      <c r="IA101">
        <v>1.8644700000000001</v>
      </c>
      <c r="IB101">
        <v>1.8623499999999999</v>
      </c>
      <c r="IC101">
        <v>1.8702700000000001</v>
      </c>
      <c r="ID101">
        <v>5</v>
      </c>
      <c r="IE101">
        <v>0</v>
      </c>
      <c r="IF101">
        <v>0</v>
      </c>
      <c r="IG101">
        <v>0</v>
      </c>
      <c r="IH101" t="s">
        <v>434</v>
      </c>
      <c r="II101" t="s">
        <v>435</v>
      </c>
      <c r="IJ101" t="s">
        <v>436</v>
      </c>
      <c r="IK101" t="s">
        <v>436</v>
      </c>
      <c r="IL101" t="s">
        <v>436</v>
      </c>
      <c r="IM101" t="s">
        <v>436</v>
      </c>
      <c r="IN101">
        <v>0</v>
      </c>
      <c r="IO101">
        <v>100</v>
      </c>
      <c r="IP101">
        <v>100</v>
      </c>
      <c r="IQ101">
        <v>-4.9000000000000002E-2</v>
      </c>
      <c r="IR101">
        <v>-4.0000000000000001E-3</v>
      </c>
      <c r="IS101">
        <v>-7.7200000000061664E-2</v>
      </c>
      <c r="IT101">
        <v>0</v>
      </c>
      <c r="IU101">
        <v>0</v>
      </c>
      <c r="IV101">
        <v>0</v>
      </c>
      <c r="IW101">
        <v>-5.0250000000016124E-3</v>
      </c>
      <c r="IX101">
        <v>0</v>
      </c>
      <c r="IY101">
        <v>0</v>
      </c>
      <c r="IZ101">
        <v>0</v>
      </c>
      <c r="JA101">
        <v>-1</v>
      </c>
      <c r="JB101">
        <v>-1</v>
      </c>
      <c r="JC101">
        <v>-1</v>
      </c>
      <c r="JD101">
        <v>-1</v>
      </c>
      <c r="JE101">
        <v>4.7</v>
      </c>
      <c r="JF101">
        <v>4.5999999999999996</v>
      </c>
      <c r="JG101">
        <v>0.158691</v>
      </c>
      <c r="JH101">
        <v>4.99878</v>
      </c>
      <c r="JI101">
        <v>1.3476600000000001</v>
      </c>
      <c r="JJ101">
        <v>2.2692899999999998</v>
      </c>
      <c r="JK101">
        <v>1.4489700000000001</v>
      </c>
      <c r="JL101">
        <v>2.2351100000000002</v>
      </c>
      <c r="JM101">
        <v>32.399099999999997</v>
      </c>
      <c r="JN101">
        <v>23.991199999999999</v>
      </c>
      <c r="JO101">
        <v>2</v>
      </c>
      <c r="JP101">
        <v>287.964</v>
      </c>
      <c r="JQ101">
        <v>502.27699999999999</v>
      </c>
      <c r="JR101">
        <v>22.0002</v>
      </c>
      <c r="JS101">
        <v>25.2576</v>
      </c>
      <c r="JT101">
        <v>30.0001</v>
      </c>
      <c r="JU101">
        <v>25.1492</v>
      </c>
      <c r="JV101">
        <v>25.215399999999999</v>
      </c>
      <c r="JW101">
        <v>-1</v>
      </c>
      <c r="JX101">
        <v>32.273699999999998</v>
      </c>
      <c r="JY101">
        <v>57.9788</v>
      </c>
      <c r="JZ101">
        <v>22</v>
      </c>
      <c r="KA101">
        <v>400</v>
      </c>
      <c r="KB101">
        <v>14.683999999999999</v>
      </c>
      <c r="KC101">
        <v>102.751</v>
      </c>
      <c r="KD101">
        <v>102.575</v>
      </c>
    </row>
    <row r="102" spans="1:290" x14ac:dyDescent="0.35">
      <c r="A102">
        <v>84</v>
      </c>
      <c r="B102">
        <v>1716937259.0999999</v>
      </c>
      <c r="C102">
        <v>27000.5</v>
      </c>
      <c r="D102" t="s">
        <v>767</v>
      </c>
      <c r="E102" t="s">
        <v>768</v>
      </c>
      <c r="F102">
        <v>15</v>
      </c>
      <c r="G102">
        <v>1716937251.099999</v>
      </c>
      <c r="H102">
        <f t="shared" si="50"/>
        <v>1.9370417311026966E-3</v>
      </c>
      <c r="I102">
        <f t="shared" si="51"/>
        <v>1.9370417311026966</v>
      </c>
      <c r="J102">
        <f t="shared" si="52"/>
        <v>10.655573251490049</v>
      </c>
      <c r="K102">
        <f t="shared" si="53"/>
        <v>414.34506451612913</v>
      </c>
      <c r="L102">
        <f t="shared" si="54"/>
        <v>307.65373003903329</v>
      </c>
      <c r="M102">
        <f t="shared" si="55"/>
        <v>30.955983262494666</v>
      </c>
      <c r="N102">
        <f t="shared" si="56"/>
        <v>41.691218502149219</v>
      </c>
      <c r="O102">
        <f t="shared" si="57"/>
        <v>0.1750988310305242</v>
      </c>
      <c r="P102">
        <f t="shared" si="58"/>
        <v>2.9388242258392809</v>
      </c>
      <c r="Q102">
        <f t="shared" si="59"/>
        <v>0.16950264935049855</v>
      </c>
      <c r="R102">
        <f t="shared" si="60"/>
        <v>0.10642705149926934</v>
      </c>
      <c r="S102">
        <f t="shared" si="61"/>
        <v>77.175343846646683</v>
      </c>
      <c r="T102">
        <f t="shared" si="62"/>
        <v>23.070406766108988</v>
      </c>
      <c r="U102">
        <f t="shared" si="63"/>
        <v>23.070406766108988</v>
      </c>
      <c r="V102">
        <f t="shared" si="64"/>
        <v>2.8317602070421892</v>
      </c>
      <c r="W102">
        <f t="shared" si="65"/>
        <v>60.133051210942249</v>
      </c>
      <c r="X102">
        <f t="shared" si="66"/>
        <v>1.7078391788860068</v>
      </c>
      <c r="Y102">
        <f t="shared" si="67"/>
        <v>2.840100650963203</v>
      </c>
      <c r="Z102">
        <f t="shared" si="68"/>
        <v>1.1239210281561824</v>
      </c>
      <c r="AA102">
        <f t="shared" si="69"/>
        <v>-85.423540341628922</v>
      </c>
      <c r="AB102">
        <f t="shared" si="70"/>
        <v>7.7041204265309666</v>
      </c>
      <c r="AC102">
        <f t="shared" si="71"/>
        <v>0.54394206961543012</v>
      </c>
      <c r="AD102">
        <f t="shared" si="72"/>
        <v>-1.3399883584597205E-4</v>
      </c>
      <c r="AE102">
        <f t="shared" si="73"/>
        <v>10.646222734852952</v>
      </c>
      <c r="AF102">
        <f t="shared" si="74"/>
        <v>1.9361642271166146</v>
      </c>
      <c r="AG102">
        <f t="shared" si="75"/>
        <v>10.655573251490049</v>
      </c>
      <c r="AH102">
        <v>434.46691520091412</v>
      </c>
      <c r="AI102">
        <v>421.49873333333329</v>
      </c>
      <c r="AJ102">
        <v>5.2186866034401207E-5</v>
      </c>
      <c r="AK102">
        <v>67.057353654875797</v>
      </c>
      <c r="AL102">
        <f t="shared" si="76"/>
        <v>1.9370417311026966</v>
      </c>
      <c r="AM102">
        <v>14.68980432170847</v>
      </c>
      <c r="AN102">
        <v>16.97307151515151</v>
      </c>
      <c r="AO102">
        <v>1.060576388725986E-5</v>
      </c>
      <c r="AP102">
        <v>78.103687975346602</v>
      </c>
      <c r="AQ102">
        <v>190</v>
      </c>
      <c r="AR102">
        <v>38</v>
      </c>
      <c r="AS102">
        <f t="shared" si="77"/>
        <v>1</v>
      </c>
      <c r="AT102">
        <f t="shared" si="78"/>
        <v>0</v>
      </c>
      <c r="AU102">
        <f t="shared" si="79"/>
        <v>53853.698604471276</v>
      </c>
      <c r="AV102" t="s">
        <v>477</v>
      </c>
      <c r="AW102">
        <v>10178.9</v>
      </c>
      <c r="AX102">
        <v>1410.533076923077</v>
      </c>
      <c r="AY102">
        <v>6595.86</v>
      </c>
      <c r="AZ102">
        <f t="shared" si="80"/>
        <v>0.78614872405977732</v>
      </c>
      <c r="BA102">
        <v>-1.985708394971808</v>
      </c>
      <c r="BB102" t="s">
        <v>769</v>
      </c>
      <c r="BC102">
        <v>10178.799999999999</v>
      </c>
      <c r="BD102">
        <v>2149.0115999999998</v>
      </c>
      <c r="BE102">
        <v>3834.82</v>
      </c>
      <c r="BF102">
        <f t="shared" si="81"/>
        <v>0.43960561382281316</v>
      </c>
      <c r="BG102">
        <v>0.5</v>
      </c>
      <c r="BH102">
        <f t="shared" si="82"/>
        <v>336.59490563300079</v>
      </c>
      <c r="BI102">
        <f t="shared" si="83"/>
        <v>10.655573251490049</v>
      </c>
      <c r="BJ102">
        <f t="shared" si="84"/>
        <v>73.984505050213585</v>
      </c>
      <c r="BK102">
        <f t="shared" si="85"/>
        <v>3.7556366525181496E-2</v>
      </c>
      <c r="BL102">
        <f t="shared" si="86"/>
        <v>0.71999207263965437</v>
      </c>
      <c r="BM102">
        <f t="shared" si="87"/>
        <v>1222.3295072871363</v>
      </c>
      <c r="BN102" t="s">
        <v>431</v>
      </c>
      <c r="BO102">
        <v>0</v>
      </c>
      <c r="BP102">
        <f t="shared" si="88"/>
        <v>1222.3295072871363</v>
      </c>
      <c r="BQ102">
        <f t="shared" si="89"/>
        <v>0.68125505048812296</v>
      </c>
      <c r="BR102">
        <f t="shared" si="90"/>
        <v>0.64528786026295637</v>
      </c>
      <c r="BS102">
        <f t="shared" si="91"/>
        <v>0.51382233779901187</v>
      </c>
      <c r="BT102">
        <f t="shared" si="92"/>
        <v>0.69538320070644111</v>
      </c>
      <c r="BU102">
        <f t="shared" si="93"/>
        <v>0.532471730511762</v>
      </c>
      <c r="BV102">
        <f t="shared" si="94"/>
        <v>0.36703123998660131</v>
      </c>
      <c r="BW102">
        <f t="shared" si="95"/>
        <v>0.63296876001339863</v>
      </c>
      <c r="DF102">
        <f t="shared" si="96"/>
        <v>400.00970967741932</v>
      </c>
      <c r="DG102">
        <f t="shared" si="97"/>
        <v>336.59490563300079</v>
      </c>
      <c r="DH102">
        <f t="shared" si="98"/>
        <v>0.84146683815360812</v>
      </c>
      <c r="DI102">
        <f t="shared" si="99"/>
        <v>0.19293367630721603</v>
      </c>
      <c r="DJ102">
        <v>1716937251.099999</v>
      </c>
      <c r="DK102">
        <v>414.34506451612913</v>
      </c>
      <c r="DL102">
        <v>428.07322580645149</v>
      </c>
      <c r="DM102">
        <v>16.97323225806452</v>
      </c>
      <c r="DN102">
        <v>14.69093225806451</v>
      </c>
      <c r="DO102">
        <v>414.39806451612912</v>
      </c>
      <c r="DP102">
        <v>16.97623225806452</v>
      </c>
      <c r="DQ102">
        <v>500.36399999999998</v>
      </c>
      <c r="DR102">
        <v>100.5195806451614</v>
      </c>
      <c r="DS102">
        <v>9.9980374193548383E-2</v>
      </c>
      <c r="DT102">
        <v>23.119032258064511</v>
      </c>
      <c r="DU102">
        <v>22.392751612903229</v>
      </c>
      <c r="DV102">
        <v>999.90000000000032</v>
      </c>
      <c r="DW102">
        <v>0</v>
      </c>
      <c r="DX102">
        <v>0</v>
      </c>
      <c r="DY102">
        <v>10001.00161290323</v>
      </c>
      <c r="DZ102">
        <v>0</v>
      </c>
      <c r="EA102">
        <v>1.5289399999999999E-3</v>
      </c>
      <c r="EB102">
        <v>-13.72406451612903</v>
      </c>
      <c r="EC102">
        <v>421.50316129032262</v>
      </c>
      <c r="ED102">
        <v>434.45590322580648</v>
      </c>
      <c r="EE102">
        <v>2.2813500000000002</v>
      </c>
      <c r="EF102">
        <v>428.07322580645149</v>
      </c>
      <c r="EG102">
        <v>14.69093225806451</v>
      </c>
      <c r="EH102">
        <v>1.7060480645161289</v>
      </c>
      <c r="EI102">
        <v>1.4767267741935479</v>
      </c>
      <c r="EJ102">
        <v>14.951567741935481</v>
      </c>
      <c r="EK102">
        <v>12.729290322580651</v>
      </c>
      <c r="EL102">
        <v>400.00970967741932</v>
      </c>
      <c r="EM102">
        <v>0.94998751612903209</v>
      </c>
      <c r="EN102">
        <v>5.0012348387096763E-2</v>
      </c>
      <c r="EO102">
        <v>0</v>
      </c>
      <c r="EP102">
        <v>2149.02</v>
      </c>
      <c r="EQ102">
        <v>8.9714700000000018</v>
      </c>
      <c r="ER102">
        <v>4707.9012903225821</v>
      </c>
      <c r="ES102">
        <v>3345.83870967742</v>
      </c>
      <c r="ET102">
        <v>35.888838709677422</v>
      </c>
      <c r="EU102">
        <v>39.340483870967731</v>
      </c>
      <c r="EV102">
        <v>37.279967741935486</v>
      </c>
      <c r="EW102">
        <v>40.134806451612889</v>
      </c>
      <c r="EX102">
        <v>39.292096774193553</v>
      </c>
      <c r="EY102">
        <v>371.48129032258072</v>
      </c>
      <c r="EZ102">
        <v>19.558387096774201</v>
      </c>
      <c r="FA102">
        <v>0</v>
      </c>
      <c r="FB102">
        <v>299.29999995231628</v>
      </c>
      <c r="FC102">
        <v>0</v>
      </c>
      <c r="FD102">
        <v>2149.0115999999998</v>
      </c>
      <c r="FE102">
        <v>-0.73076922823114165</v>
      </c>
      <c r="FF102">
        <v>-1.9792307711287971</v>
      </c>
      <c r="FG102">
        <v>4707.9503999999997</v>
      </c>
      <c r="FH102">
        <v>15</v>
      </c>
      <c r="FI102">
        <v>1716937284.0999999</v>
      </c>
      <c r="FJ102" t="s">
        <v>770</v>
      </c>
      <c r="FK102">
        <v>1716937278.0999999</v>
      </c>
      <c r="FL102">
        <v>1716937284.0999999</v>
      </c>
      <c r="FM102">
        <v>85</v>
      </c>
      <c r="FN102">
        <v>-4.0000000000000001E-3</v>
      </c>
      <c r="FO102">
        <v>0</v>
      </c>
      <c r="FP102">
        <v>-5.2999999999999999E-2</v>
      </c>
      <c r="FQ102">
        <v>-3.0000000000000001E-3</v>
      </c>
      <c r="FR102">
        <v>428</v>
      </c>
      <c r="FS102">
        <v>15</v>
      </c>
      <c r="FT102">
        <v>0.13</v>
      </c>
      <c r="FU102">
        <v>0.05</v>
      </c>
      <c r="FV102">
        <v>-13.72141219512195</v>
      </c>
      <c r="FW102">
        <v>-9.8218118466906548E-2</v>
      </c>
      <c r="FX102">
        <v>2.2356187500816999E-2</v>
      </c>
      <c r="FY102">
        <v>1</v>
      </c>
      <c r="FZ102">
        <v>414.34932146855948</v>
      </c>
      <c r="GA102">
        <v>-8.8578461278275678E-2</v>
      </c>
      <c r="GB102">
        <v>8.9715630779687722E-3</v>
      </c>
      <c r="GC102">
        <v>1</v>
      </c>
      <c r="GD102">
        <v>2.28158731707317</v>
      </c>
      <c r="GE102">
        <v>-6.4779094076646438E-3</v>
      </c>
      <c r="GF102">
        <v>1.2967614903594651E-3</v>
      </c>
      <c r="GG102">
        <v>1</v>
      </c>
      <c r="GH102">
        <v>3</v>
      </c>
      <c r="GI102">
        <v>3</v>
      </c>
      <c r="GJ102" t="s">
        <v>433</v>
      </c>
      <c r="GK102">
        <v>2.9717600000000002</v>
      </c>
      <c r="GL102">
        <v>2.73902</v>
      </c>
      <c r="GM102">
        <v>0.103308</v>
      </c>
      <c r="GN102">
        <v>0.105489</v>
      </c>
      <c r="GO102">
        <v>8.52599E-2</v>
      </c>
      <c r="GP102">
        <v>7.67848E-2</v>
      </c>
      <c r="GQ102">
        <v>25906.2</v>
      </c>
      <c r="GR102">
        <v>29138.1</v>
      </c>
      <c r="GS102">
        <v>27568.6</v>
      </c>
      <c r="GT102">
        <v>31278.2</v>
      </c>
      <c r="GU102">
        <v>34236</v>
      </c>
      <c r="GV102">
        <v>38853.9</v>
      </c>
      <c r="GW102">
        <v>41680.300000000003</v>
      </c>
      <c r="GX102">
        <v>46420.3</v>
      </c>
      <c r="GY102">
        <v>1.5551200000000001</v>
      </c>
      <c r="GZ102">
        <v>1.9682999999999999</v>
      </c>
      <c r="HA102">
        <v>5.9559899999999999E-2</v>
      </c>
      <c r="HB102">
        <v>0</v>
      </c>
      <c r="HC102">
        <v>21.407900000000001</v>
      </c>
      <c r="HD102">
        <v>999.9</v>
      </c>
      <c r="HE102">
        <v>47.4</v>
      </c>
      <c r="HF102">
        <v>27.6</v>
      </c>
      <c r="HG102">
        <v>17.480699999999999</v>
      </c>
      <c r="HH102">
        <v>63.921700000000001</v>
      </c>
      <c r="HI102">
        <v>35.3125</v>
      </c>
      <c r="HJ102">
        <v>1</v>
      </c>
      <c r="HK102">
        <v>-0.14732500000000001</v>
      </c>
      <c r="HL102">
        <v>0.15854299999999999</v>
      </c>
      <c r="HM102">
        <v>20.1722</v>
      </c>
      <c r="HN102">
        <v>5.24125</v>
      </c>
      <c r="HO102">
        <v>11.9261</v>
      </c>
      <c r="HP102">
        <v>4.9976000000000003</v>
      </c>
      <c r="HQ102">
        <v>3.2970000000000002</v>
      </c>
      <c r="HR102">
        <v>9999</v>
      </c>
      <c r="HS102">
        <v>9999</v>
      </c>
      <c r="HT102">
        <v>9999</v>
      </c>
      <c r="HU102">
        <v>999.9</v>
      </c>
      <c r="HV102">
        <v>1.86615</v>
      </c>
      <c r="HW102">
        <v>1.8684000000000001</v>
      </c>
      <c r="HX102">
        <v>1.8653900000000001</v>
      </c>
      <c r="HY102">
        <v>1.8626499999999999</v>
      </c>
      <c r="HZ102">
        <v>1.8632500000000001</v>
      </c>
      <c r="IA102">
        <v>1.8644700000000001</v>
      </c>
      <c r="IB102">
        <v>1.8623499999999999</v>
      </c>
      <c r="IC102">
        <v>1.87033</v>
      </c>
      <c r="ID102">
        <v>5</v>
      </c>
      <c r="IE102">
        <v>0</v>
      </c>
      <c r="IF102">
        <v>0</v>
      </c>
      <c r="IG102">
        <v>0</v>
      </c>
      <c r="IH102" t="s">
        <v>434</v>
      </c>
      <c r="II102" t="s">
        <v>435</v>
      </c>
      <c r="IJ102" t="s">
        <v>436</v>
      </c>
      <c r="IK102" t="s">
        <v>436</v>
      </c>
      <c r="IL102" t="s">
        <v>436</v>
      </c>
      <c r="IM102" t="s">
        <v>436</v>
      </c>
      <c r="IN102">
        <v>0</v>
      </c>
      <c r="IO102">
        <v>100</v>
      </c>
      <c r="IP102">
        <v>100</v>
      </c>
      <c r="IQ102">
        <v>-5.2999999999999999E-2</v>
      </c>
      <c r="IR102">
        <v>-3.0000000000000001E-3</v>
      </c>
      <c r="IS102">
        <v>-4.8849999999845288E-2</v>
      </c>
      <c r="IT102">
        <v>0</v>
      </c>
      <c r="IU102">
        <v>0</v>
      </c>
      <c r="IV102">
        <v>0</v>
      </c>
      <c r="IW102">
        <v>-3.9549999999977103E-3</v>
      </c>
      <c r="IX102">
        <v>0</v>
      </c>
      <c r="IY102">
        <v>0</v>
      </c>
      <c r="IZ102">
        <v>0</v>
      </c>
      <c r="JA102">
        <v>-1</v>
      </c>
      <c r="JB102">
        <v>-1</v>
      </c>
      <c r="JC102">
        <v>-1</v>
      </c>
      <c r="JD102">
        <v>-1</v>
      </c>
      <c r="JE102">
        <v>4.7</v>
      </c>
      <c r="JF102">
        <v>4.5999999999999996</v>
      </c>
      <c r="JG102">
        <v>0.158691</v>
      </c>
      <c r="JH102">
        <v>4.99878</v>
      </c>
      <c r="JI102">
        <v>1.3464400000000001</v>
      </c>
      <c r="JJ102">
        <v>2.2705099999999998</v>
      </c>
      <c r="JK102">
        <v>1.4489700000000001</v>
      </c>
      <c r="JL102">
        <v>2.4597199999999999</v>
      </c>
      <c r="JM102">
        <v>32.399099999999997</v>
      </c>
      <c r="JN102">
        <v>24.017499999999998</v>
      </c>
      <c r="JO102">
        <v>2</v>
      </c>
      <c r="JP102">
        <v>288.29300000000001</v>
      </c>
      <c r="JQ102">
        <v>502.50799999999998</v>
      </c>
      <c r="JR102">
        <v>21.999700000000001</v>
      </c>
      <c r="JS102">
        <v>25.248999999999999</v>
      </c>
      <c r="JT102">
        <v>30.0001</v>
      </c>
      <c r="JU102">
        <v>25.1387</v>
      </c>
      <c r="JV102">
        <v>25.2043</v>
      </c>
      <c r="JW102">
        <v>-1</v>
      </c>
      <c r="JX102">
        <v>32.805100000000003</v>
      </c>
      <c r="JY102">
        <v>58.613300000000002</v>
      </c>
      <c r="JZ102">
        <v>22</v>
      </c>
      <c r="KA102">
        <v>400</v>
      </c>
      <c r="KB102">
        <v>14.6744</v>
      </c>
      <c r="KC102">
        <v>102.754</v>
      </c>
      <c r="KD102">
        <v>102.571</v>
      </c>
    </row>
    <row r="103" spans="1:290" x14ac:dyDescent="0.35">
      <c r="A103">
        <v>85</v>
      </c>
      <c r="B103">
        <v>1716937559.0999999</v>
      </c>
      <c r="C103">
        <v>27300.5</v>
      </c>
      <c r="D103" t="s">
        <v>771</v>
      </c>
      <c r="E103" t="s">
        <v>772</v>
      </c>
      <c r="F103">
        <v>15</v>
      </c>
      <c r="G103">
        <v>1716937551.099999</v>
      </c>
      <c r="H103">
        <f t="shared" si="50"/>
        <v>1.9361476815623472E-3</v>
      </c>
      <c r="I103">
        <f t="shared" si="51"/>
        <v>1.9361476815623473</v>
      </c>
      <c r="J103">
        <f t="shared" si="52"/>
        <v>10.611600341358539</v>
      </c>
      <c r="K103">
        <f t="shared" si="53"/>
        <v>414.72132258064522</v>
      </c>
      <c r="L103">
        <f t="shared" si="54"/>
        <v>308.06734683285299</v>
      </c>
      <c r="M103">
        <f t="shared" si="55"/>
        <v>31.001534021275418</v>
      </c>
      <c r="N103">
        <f t="shared" si="56"/>
        <v>41.734371797306984</v>
      </c>
      <c r="O103">
        <f t="shared" si="57"/>
        <v>0.17447190597947468</v>
      </c>
      <c r="P103">
        <f t="shared" si="58"/>
        <v>2.9385801593660714</v>
      </c>
      <c r="Q103">
        <f t="shared" si="59"/>
        <v>0.16891459566012584</v>
      </c>
      <c r="R103">
        <f t="shared" si="60"/>
        <v>0.10605617901557621</v>
      </c>
      <c r="S103">
        <f t="shared" si="61"/>
        <v>77.170670165178009</v>
      </c>
      <c r="T103">
        <f t="shared" si="62"/>
        <v>23.087250368147235</v>
      </c>
      <c r="U103">
        <f t="shared" si="63"/>
        <v>23.087250368147235</v>
      </c>
      <c r="V103">
        <f t="shared" si="64"/>
        <v>2.834646862005727</v>
      </c>
      <c r="W103">
        <f t="shared" si="65"/>
        <v>60.050092722105887</v>
      </c>
      <c r="X103">
        <f t="shared" si="66"/>
        <v>1.7072001614654109</v>
      </c>
      <c r="Y103">
        <f t="shared" si="67"/>
        <v>2.8429600756252444</v>
      </c>
      <c r="Z103">
        <f t="shared" si="68"/>
        <v>1.1274467005403161</v>
      </c>
      <c r="AA103">
        <f t="shared" si="69"/>
        <v>-85.384112756899512</v>
      </c>
      <c r="AB103">
        <f t="shared" si="70"/>
        <v>7.6715316367341506</v>
      </c>
      <c r="AC103">
        <f t="shared" si="71"/>
        <v>0.54177805032615656</v>
      </c>
      <c r="AD103">
        <f t="shared" si="72"/>
        <v>-1.3290466119375566E-4</v>
      </c>
      <c r="AE103">
        <f t="shared" si="73"/>
        <v>10.659746997948339</v>
      </c>
      <c r="AF103">
        <f t="shared" si="74"/>
        <v>1.9349130128770407</v>
      </c>
      <c r="AG103">
        <f t="shared" si="75"/>
        <v>10.611600341358539</v>
      </c>
      <c r="AH103">
        <v>434.8676450816385</v>
      </c>
      <c r="AI103">
        <v>421.94692727272712</v>
      </c>
      <c r="AJ103">
        <v>1.161767005684104E-3</v>
      </c>
      <c r="AK103">
        <v>67.057152755645632</v>
      </c>
      <c r="AL103">
        <f t="shared" si="76"/>
        <v>1.9361476815623473</v>
      </c>
      <c r="AM103">
        <v>14.68412540252656</v>
      </c>
      <c r="AN103">
        <v>16.966509090909089</v>
      </c>
      <c r="AO103">
        <v>-1.1669631738858921E-5</v>
      </c>
      <c r="AP103">
        <v>78.102610893857502</v>
      </c>
      <c r="AQ103">
        <v>190</v>
      </c>
      <c r="AR103">
        <v>38</v>
      </c>
      <c r="AS103">
        <f t="shared" si="77"/>
        <v>1</v>
      </c>
      <c r="AT103">
        <f t="shared" si="78"/>
        <v>0</v>
      </c>
      <c r="AU103">
        <f t="shared" si="79"/>
        <v>53843.777307682176</v>
      </c>
      <c r="AV103" t="s">
        <v>477</v>
      </c>
      <c r="AW103">
        <v>10178.9</v>
      </c>
      <c r="AX103">
        <v>1410.533076923077</v>
      </c>
      <c r="AY103">
        <v>6595.86</v>
      </c>
      <c r="AZ103">
        <f t="shared" si="80"/>
        <v>0.78614872405977732</v>
      </c>
      <c r="BA103">
        <v>-1.985708394971808</v>
      </c>
      <c r="BB103" t="s">
        <v>773</v>
      </c>
      <c r="BC103">
        <v>10175.299999999999</v>
      </c>
      <c r="BD103">
        <v>2152.1324</v>
      </c>
      <c r="BE103">
        <v>3825.11</v>
      </c>
      <c r="BF103">
        <f t="shared" si="81"/>
        <v>0.43736718682599984</v>
      </c>
      <c r="BG103">
        <v>0.5</v>
      </c>
      <c r="BH103">
        <f t="shared" si="82"/>
        <v>336.57495314710508</v>
      </c>
      <c r="BI103">
        <f t="shared" si="83"/>
        <v>10.611600341358539</v>
      </c>
      <c r="BJ103">
        <f t="shared" si="84"/>
        <v>73.603420207021031</v>
      </c>
      <c r="BK103">
        <f t="shared" si="85"/>
        <v>3.7427944707532967E-2</v>
      </c>
      <c r="BL103">
        <f t="shared" si="86"/>
        <v>0.7243582537495652</v>
      </c>
      <c r="BM103">
        <f t="shared" si="87"/>
        <v>1221.3412827108623</v>
      </c>
      <c r="BN103" t="s">
        <v>431</v>
      </c>
      <c r="BO103">
        <v>0</v>
      </c>
      <c r="BP103">
        <f t="shared" si="88"/>
        <v>1221.3412827108623</v>
      </c>
      <c r="BQ103">
        <f t="shared" si="89"/>
        <v>0.68070427184816584</v>
      </c>
      <c r="BR103">
        <f t="shared" si="90"/>
        <v>0.64252158376869495</v>
      </c>
      <c r="BS103">
        <f t="shared" si="91"/>
        <v>0.51553453355494927</v>
      </c>
      <c r="BT103">
        <f t="shared" si="92"/>
        <v>0.69286572898580745</v>
      </c>
      <c r="BU103">
        <f t="shared" si="93"/>
        <v>0.5343443221813029</v>
      </c>
      <c r="BV103">
        <f t="shared" si="94"/>
        <v>0.36463283359772508</v>
      </c>
      <c r="BW103">
        <f t="shared" si="95"/>
        <v>0.63536716640227486</v>
      </c>
      <c r="DF103">
        <f t="shared" si="96"/>
        <v>399.98606451612898</v>
      </c>
      <c r="DG103">
        <f t="shared" si="97"/>
        <v>336.57495314710508</v>
      </c>
      <c r="DH103">
        <f t="shared" si="98"/>
        <v>0.84146669848177447</v>
      </c>
      <c r="DI103">
        <f t="shared" si="99"/>
        <v>0.19293339696354894</v>
      </c>
      <c r="DJ103">
        <v>1716937551.099999</v>
      </c>
      <c r="DK103">
        <v>414.72132258064522</v>
      </c>
      <c r="DL103">
        <v>428.46603225806439</v>
      </c>
      <c r="DM103">
        <v>16.96472903225807</v>
      </c>
      <c r="DN103">
        <v>14.683870967741941</v>
      </c>
      <c r="DO103">
        <v>414.79832258064522</v>
      </c>
      <c r="DP103">
        <v>16.969729032258069</v>
      </c>
      <c r="DQ103">
        <v>500.36109677419353</v>
      </c>
      <c r="DR103">
        <v>100.5323225806452</v>
      </c>
      <c r="DS103">
        <v>0.1000045387096774</v>
      </c>
      <c r="DT103">
        <v>23.13567419354839</v>
      </c>
      <c r="DU103">
        <v>22.407683870967741</v>
      </c>
      <c r="DV103">
        <v>999.90000000000032</v>
      </c>
      <c r="DW103">
        <v>0</v>
      </c>
      <c r="DX103">
        <v>0</v>
      </c>
      <c r="DY103">
        <v>9998.3451612903227</v>
      </c>
      <c r="DZ103">
        <v>0</v>
      </c>
      <c r="EA103">
        <v>1.5289399999999999E-3</v>
      </c>
      <c r="EB103">
        <v>-13.72028064516129</v>
      </c>
      <c r="EC103">
        <v>421.90383870967742</v>
      </c>
      <c r="ED103">
        <v>434.85129032258072</v>
      </c>
      <c r="EE103">
        <v>2.282371290322581</v>
      </c>
      <c r="EF103">
        <v>428.46603225806439</v>
      </c>
      <c r="EG103">
        <v>14.683870967741941</v>
      </c>
      <c r="EH103">
        <v>1.705654516129032</v>
      </c>
      <c r="EI103">
        <v>1.476202258064516</v>
      </c>
      <c r="EJ103">
        <v>14.94797741935484</v>
      </c>
      <c r="EK103">
        <v>12.723877419354841</v>
      </c>
      <c r="EL103">
        <v>399.98606451612898</v>
      </c>
      <c r="EM103">
        <v>0.9499978709677418</v>
      </c>
      <c r="EN103">
        <v>5.0001970967741928E-2</v>
      </c>
      <c r="EO103">
        <v>0</v>
      </c>
      <c r="EP103">
        <v>2152.1645161290321</v>
      </c>
      <c r="EQ103">
        <v>8.9714700000000018</v>
      </c>
      <c r="ER103">
        <v>4715.2996774193562</v>
      </c>
      <c r="ES103">
        <v>3345.645161290322</v>
      </c>
      <c r="ET103">
        <v>36.177193548387088</v>
      </c>
      <c r="EU103">
        <v>39.8122258064516</v>
      </c>
      <c r="EV103">
        <v>37.584451612903223</v>
      </c>
      <c r="EW103">
        <v>40.947354838709678</v>
      </c>
      <c r="EX103">
        <v>39.667161290322582</v>
      </c>
      <c r="EY103">
        <v>371.46290322580649</v>
      </c>
      <c r="EZ103">
        <v>19.555483870967741</v>
      </c>
      <c r="FA103">
        <v>0</v>
      </c>
      <c r="FB103">
        <v>299.20000004768372</v>
      </c>
      <c r="FC103">
        <v>0</v>
      </c>
      <c r="FD103">
        <v>2152.1324</v>
      </c>
      <c r="FE103">
        <v>0.54153845534914657</v>
      </c>
      <c r="FF103">
        <v>4.4423076153329797</v>
      </c>
      <c r="FG103">
        <v>4715.4707999999991</v>
      </c>
      <c r="FH103">
        <v>15</v>
      </c>
      <c r="FI103">
        <v>1716937583.5999999</v>
      </c>
      <c r="FJ103" t="s">
        <v>774</v>
      </c>
      <c r="FK103">
        <v>1716937580.0999999</v>
      </c>
      <c r="FL103">
        <v>1716937583.5999999</v>
      </c>
      <c r="FM103">
        <v>86</v>
      </c>
      <c r="FN103">
        <v>-2.4E-2</v>
      </c>
      <c r="FO103">
        <v>-1E-3</v>
      </c>
      <c r="FP103">
        <v>-7.6999999999999999E-2</v>
      </c>
      <c r="FQ103">
        <v>-5.0000000000000001E-3</v>
      </c>
      <c r="FR103">
        <v>429</v>
      </c>
      <c r="FS103">
        <v>15</v>
      </c>
      <c r="FT103">
        <v>0.09</v>
      </c>
      <c r="FU103">
        <v>0.05</v>
      </c>
      <c r="FV103">
        <v>-13.72544634146341</v>
      </c>
      <c r="FW103">
        <v>6.3286411149863261E-2</v>
      </c>
      <c r="FX103">
        <v>1.489583503027794E-2</v>
      </c>
      <c r="FY103">
        <v>1</v>
      </c>
      <c r="FZ103">
        <v>414.74122147606278</v>
      </c>
      <c r="GA103">
        <v>6.7888924088356853E-2</v>
      </c>
      <c r="GB103">
        <v>1.17776256975607E-2</v>
      </c>
      <c r="GC103">
        <v>1</v>
      </c>
      <c r="GD103">
        <v>2.2815541463414628</v>
      </c>
      <c r="GE103">
        <v>1.328947735191947E-2</v>
      </c>
      <c r="GF103">
        <v>1.7441917208472441E-3</v>
      </c>
      <c r="GG103">
        <v>1</v>
      </c>
      <c r="GH103">
        <v>3</v>
      </c>
      <c r="GI103">
        <v>3</v>
      </c>
      <c r="GJ103" t="s">
        <v>433</v>
      </c>
      <c r="GK103">
        <v>2.9720900000000001</v>
      </c>
      <c r="GL103">
        <v>2.7393200000000002</v>
      </c>
      <c r="GM103">
        <v>0.103406</v>
      </c>
      <c r="GN103">
        <v>0.105588</v>
      </c>
      <c r="GO103">
        <v>8.5249099999999994E-2</v>
      </c>
      <c r="GP103">
        <v>7.6766399999999999E-2</v>
      </c>
      <c r="GQ103">
        <v>25902.7</v>
      </c>
      <c r="GR103">
        <v>29134.799999999999</v>
      </c>
      <c r="GS103">
        <v>27567.9</v>
      </c>
      <c r="GT103">
        <v>31278.2</v>
      </c>
      <c r="GU103">
        <v>34235.300000000003</v>
      </c>
      <c r="GV103">
        <v>38854.9</v>
      </c>
      <c r="GW103">
        <v>41679</v>
      </c>
      <c r="GX103">
        <v>46420.7</v>
      </c>
      <c r="GY103">
        <v>1.55663</v>
      </c>
      <c r="GZ103">
        <v>1.9681999999999999</v>
      </c>
      <c r="HA103">
        <v>5.8732899999999998E-2</v>
      </c>
      <c r="HB103">
        <v>0</v>
      </c>
      <c r="HC103">
        <v>21.44</v>
      </c>
      <c r="HD103">
        <v>999.9</v>
      </c>
      <c r="HE103">
        <v>47.5</v>
      </c>
      <c r="HF103">
        <v>27.6</v>
      </c>
      <c r="HG103">
        <v>17.5169</v>
      </c>
      <c r="HH103">
        <v>63.9818</v>
      </c>
      <c r="HI103">
        <v>35.144199999999998</v>
      </c>
      <c r="HJ103">
        <v>1</v>
      </c>
      <c r="HK103">
        <v>-0.1469</v>
      </c>
      <c r="HL103">
        <v>0.17072200000000001</v>
      </c>
      <c r="HM103">
        <v>20.1724</v>
      </c>
      <c r="HN103">
        <v>5.2406499999999996</v>
      </c>
      <c r="HO103">
        <v>11.9261</v>
      </c>
      <c r="HP103">
        <v>4.9970499999999998</v>
      </c>
      <c r="HQ103">
        <v>3.2970000000000002</v>
      </c>
      <c r="HR103">
        <v>9999</v>
      </c>
      <c r="HS103">
        <v>9999</v>
      </c>
      <c r="HT103">
        <v>9999</v>
      </c>
      <c r="HU103">
        <v>999.9</v>
      </c>
      <c r="HV103">
        <v>1.86616</v>
      </c>
      <c r="HW103">
        <v>1.86836</v>
      </c>
      <c r="HX103">
        <v>1.8653999999999999</v>
      </c>
      <c r="HY103">
        <v>1.8626400000000001</v>
      </c>
      <c r="HZ103">
        <v>1.8632500000000001</v>
      </c>
      <c r="IA103">
        <v>1.8644499999999999</v>
      </c>
      <c r="IB103">
        <v>1.8623700000000001</v>
      </c>
      <c r="IC103">
        <v>1.8703399999999999</v>
      </c>
      <c r="ID103">
        <v>5</v>
      </c>
      <c r="IE103">
        <v>0</v>
      </c>
      <c r="IF103">
        <v>0</v>
      </c>
      <c r="IG103">
        <v>0</v>
      </c>
      <c r="IH103" t="s">
        <v>434</v>
      </c>
      <c r="II103" t="s">
        <v>435</v>
      </c>
      <c r="IJ103" t="s">
        <v>436</v>
      </c>
      <c r="IK103" t="s">
        <v>436</v>
      </c>
      <c r="IL103" t="s">
        <v>436</v>
      </c>
      <c r="IM103" t="s">
        <v>436</v>
      </c>
      <c r="IN103">
        <v>0</v>
      </c>
      <c r="IO103">
        <v>100</v>
      </c>
      <c r="IP103">
        <v>100</v>
      </c>
      <c r="IQ103">
        <v>-7.6999999999999999E-2</v>
      </c>
      <c r="IR103">
        <v>-5.0000000000000001E-3</v>
      </c>
      <c r="IS103">
        <v>-5.2649999999914598E-2</v>
      </c>
      <c r="IT103">
        <v>0</v>
      </c>
      <c r="IU103">
        <v>0</v>
      </c>
      <c r="IV103">
        <v>0</v>
      </c>
      <c r="IW103">
        <v>-3.4799999999961528E-3</v>
      </c>
      <c r="IX103">
        <v>0</v>
      </c>
      <c r="IY103">
        <v>0</v>
      </c>
      <c r="IZ103">
        <v>0</v>
      </c>
      <c r="JA103">
        <v>-1</v>
      </c>
      <c r="JB103">
        <v>-1</v>
      </c>
      <c r="JC103">
        <v>-1</v>
      </c>
      <c r="JD103">
        <v>-1</v>
      </c>
      <c r="JE103">
        <v>4.7</v>
      </c>
      <c r="JF103">
        <v>4.5999999999999996</v>
      </c>
      <c r="JG103">
        <v>0.158691</v>
      </c>
      <c r="JH103">
        <v>4.99878</v>
      </c>
      <c r="JI103">
        <v>1.3476600000000001</v>
      </c>
      <c r="JJ103">
        <v>2.2680699999999998</v>
      </c>
      <c r="JK103">
        <v>1.4489700000000001</v>
      </c>
      <c r="JL103">
        <v>2.4438499999999999</v>
      </c>
      <c r="JM103">
        <v>32.377000000000002</v>
      </c>
      <c r="JN103">
        <v>24.017499999999998</v>
      </c>
      <c r="JO103">
        <v>2</v>
      </c>
      <c r="JP103">
        <v>288.86700000000002</v>
      </c>
      <c r="JQ103">
        <v>502.40699999999998</v>
      </c>
      <c r="JR103">
        <v>21.999700000000001</v>
      </c>
      <c r="JS103">
        <v>25.248999999999999</v>
      </c>
      <c r="JT103">
        <v>30.0001</v>
      </c>
      <c r="JU103">
        <v>25.134499999999999</v>
      </c>
      <c r="JV103">
        <v>25.200600000000001</v>
      </c>
      <c r="JW103">
        <v>-1</v>
      </c>
      <c r="JX103">
        <v>32.867400000000004</v>
      </c>
      <c r="JY103">
        <v>58.8416</v>
      </c>
      <c r="JZ103">
        <v>22</v>
      </c>
      <c r="KA103">
        <v>400</v>
      </c>
      <c r="KB103">
        <v>14.7186</v>
      </c>
      <c r="KC103">
        <v>102.751</v>
      </c>
      <c r="KD103">
        <v>102.571</v>
      </c>
    </row>
    <row r="104" spans="1:290" x14ac:dyDescent="0.35">
      <c r="A104">
        <v>86</v>
      </c>
      <c r="B104">
        <v>1716937859.0999999</v>
      </c>
      <c r="C104">
        <v>27600.5</v>
      </c>
      <c r="D104" t="s">
        <v>775</v>
      </c>
      <c r="E104" t="s">
        <v>776</v>
      </c>
      <c r="F104">
        <v>15</v>
      </c>
      <c r="G104">
        <v>1716937851.349999</v>
      </c>
      <c r="H104">
        <f t="shared" si="50"/>
        <v>1.9228964477167074E-3</v>
      </c>
      <c r="I104">
        <f t="shared" si="51"/>
        <v>1.9228964477167074</v>
      </c>
      <c r="J104">
        <f t="shared" si="52"/>
        <v>10.539519802416619</v>
      </c>
      <c r="K104">
        <f t="shared" si="53"/>
        <v>412.5213</v>
      </c>
      <c r="L104">
        <f t="shared" si="54"/>
        <v>306.0919329501786</v>
      </c>
      <c r="M104">
        <f t="shared" si="55"/>
        <v>30.802625316812211</v>
      </c>
      <c r="N104">
        <f t="shared" si="56"/>
        <v>41.512819095341897</v>
      </c>
      <c r="O104">
        <f t="shared" si="57"/>
        <v>0.17356548788644649</v>
      </c>
      <c r="P104">
        <f t="shared" si="58"/>
        <v>2.9384109966318102</v>
      </c>
      <c r="Q104">
        <f t="shared" si="59"/>
        <v>0.16806448474970045</v>
      </c>
      <c r="R104">
        <f t="shared" si="60"/>
        <v>0.10552002262327206</v>
      </c>
      <c r="S104">
        <f t="shared" si="61"/>
        <v>77.173544159934224</v>
      </c>
      <c r="T104">
        <f t="shared" si="62"/>
        <v>23.102596372113478</v>
      </c>
      <c r="U104">
        <f t="shared" si="63"/>
        <v>23.102596372113478</v>
      </c>
      <c r="V104">
        <f t="shared" si="64"/>
        <v>2.8372790994176476</v>
      </c>
      <c r="W104">
        <f t="shared" si="65"/>
        <v>60.173256506035798</v>
      </c>
      <c r="X104">
        <f t="shared" si="66"/>
        <v>1.7119314590890899</v>
      </c>
      <c r="Y104">
        <f t="shared" si="67"/>
        <v>2.8450038413948415</v>
      </c>
      <c r="Z104">
        <f t="shared" si="68"/>
        <v>1.1253476403285576</v>
      </c>
      <c r="AA104">
        <f t="shared" si="69"/>
        <v>-84.799733344306787</v>
      </c>
      <c r="AB104">
        <f t="shared" si="70"/>
        <v>7.1229407035920422</v>
      </c>
      <c r="AC104">
        <f t="shared" si="71"/>
        <v>0.50313388121862102</v>
      </c>
      <c r="AD104">
        <f t="shared" si="72"/>
        <v>-1.1459956190496001E-4</v>
      </c>
      <c r="AE104">
        <f t="shared" si="73"/>
        <v>10.433286927967897</v>
      </c>
      <c r="AF104">
        <f t="shared" si="74"/>
        <v>1.9235543999488189</v>
      </c>
      <c r="AG104">
        <f t="shared" si="75"/>
        <v>10.539519802416619</v>
      </c>
      <c r="AH104">
        <v>432.25353216052213</v>
      </c>
      <c r="AI104">
        <v>419.53571515151521</v>
      </c>
      <c r="AJ104">
        <v>-2.0099425440782061E-2</v>
      </c>
      <c r="AK104">
        <v>67.057762544986332</v>
      </c>
      <c r="AL104">
        <f t="shared" si="76"/>
        <v>1.9228964477167074</v>
      </c>
      <c r="AM104">
        <v>14.744729728786551</v>
      </c>
      <c r="AN104">
        <v>17.01141272727272</v>
      </c>
      <c r="AO104">
        <v>-6.4337092343568636E-6</v>
      </c>
      <c r="AP104">
        <v>78.105645595432733</v>
      </c>
      <c r="AQ104">
        <v>190</v>
      </c>
      <c r="AR104">
        <v>38</v>
      </c>
      <c r="AS104">
        <f t="shared" si="77"/>
        <v>1</v>
      </c>
      <c r="AT104">
        <f t="shared" si="78"/>
        <v>0</v>
      </c>
      <c r="AU104">
        <f t="shared" si="79"/>
        <v>53836.636696854803</v>
      </c>
      <c r="AV104" t="s">
        <v>477</v>
      </c>
      <c r="AW104">
        <v>10178.9</v>
      </c>
      <c r="AX104">
        <v>1410.533076923077</v>
      </c>
      <c r="AY104">
        <v>6595.86</v>
      </c>
      <c r="AZ104">
        <f t="shared" si="80"/>
        <v>0.78614872405977732</v>
      </c>
      <c r="BA104">
        <v>-1.985708394971808</v>
      </c>
      <c r="BB104" t="s">
        <v>777</v>
      </c>
      <c r="BC104">
        <v>10176.1</v>
      </c>
      <c r="BD104">
        <v>2151.6403846153848</v>
      </c>
      <c r="BE104">
        <v>3806.35</v>
      </c>
      <c r="BF104">
        <f t="shared" si="81"/>
        <v>0.43472345301525483</v>
      </c>
      <c r="BG104">
        <v>0.5</v>
      </c>
      <c r="BH104">
        <f t="shared" si="82"/>
        <v>336.5872190799671</v>
      </c>
      <c r="BI104">
        <f t="shared" si="83"/>
        <v>10.539519802416619</v>
      </c>
      <c r="BJ104">
        <f t="shared" si="84"/>
        <v>73.161179059622683</v>
      </c>
      <c r="BK104">
        <f t="shared" si="85"/>
        <v>3.7212429609255769E-2</v>
      </c>
      <c r="BL104">
        <f t="shared" si="86"/>
        <v>0.73285693643516747</v>
      </c>
      <c r="BM104">
        <f t="shared" si="87"/>
        <v>1219.4222987063379</v>
      </c>
      <c r="BN104" t="s">
        <v>431</v>
      </c>
      <c r="BO104">
        <v>0</v>
      </c>
      <c r="BP104">
        <f t="shared" si="88"/>
        <v>1219.4222987063379</v>
      </c>
      <c r="BQ104">
        <f t="shared" si="89"/>
        <v>0.67963474228425191</v>
      </c>
      <c r="BR104">
        <f t="shared" si="90"/>
        <v>0.63964277569764849</v>
      </c>
      <c r="BS104">
        <f t="shared" si="91"/>
        <v>0.51883982573234255</v>
      </c>
      <c r="BT104">
        <f t="shared" si="92"/>
        <v>0.69066613539881372</v>
      </c>
      <c r="BU104">
        <f t="shared" si="93"/>
        <v>0.5379622232853799</v>
      </c>
      <c r="BV104">
        <f t="shared" si="94"/>
        <v>0.36251163041427875</v>
      </c>
      <c r="BW104">
        <f t="shared" si="95"/>
        <v>0.63748836958572119</v>
      </c>
      <c r="DF104">
        <f t="shared" si="96"/>
        <v>400.00060000000002</v>
      </c>
      <c r="DG104">
        <f t="shared" si="97"/>
        <v>336.5872190799671</v>
      </c>
      <c r="DH104">
        <f t="shared" si="98"/>
        <v>0.84146678549973941</v>
      </c>
      <c r="DI104">
        <f t="shared" si="99"/>
        <v>0.19293357099947905</v>
      </c>
      <c r="DJ104">
        <v>1716937851.349999</v>
      </c>
      <c r="DK104">
        <v>412.5213</v>
      </c>
      <c r="DL104">
        <v>425.98406666666659</v>
      </c>
      <c r="DM104">
        <v>17.011810000000001</v>
      </c>
      <c r="DN104">
        <v>14.744393333333329</v>
      </c>
      <c r="DO104">
        <v>412.59030000000001</v>
      </c>
      <c r="DP104">
        <v>17.015809999999998</v>
      </c>
      <c r="DQ104">
        <v>500.34859999999998</v>
      </c>
      <c r="DR104">
        <v>100.5319666666667</v>
      </c>
      <c r="DS104">
        <v>9.9974266666666659E-2</v>
      </c>
      <c r="DT104">
        <v>23.147559999999999</v>
      </c>
      <c r="DU104">
        <v>22.40214000000001</v>
      </c>
      <c r="DV104">
        <v>999.9000000000002</v>
      </c>
      <c r="DW104">
        <v>0</v>
      </c>
      <c r="DX104">
        <v>0</v>
      </c>
      <c r="DY104">
        <v>9997.4180000000015</v>
      </c>
      <c r="DZ104">
        <v>0</v>
      </c>
      <c r="EA104">
        <v>1.5289399999999999E-3</v>
      </c>
      <c r="EB104">
        <v>-13.470766666666661</v>
      </c>
      <c r="EC104">
        <v>419.65196666666662</v>
      </c>
      <c r="ED104">
        <v>432.35896666666662</v>
      </c>
      <c r="EE104">
        <v>2.2664353333333329</v>
      </c>
      <c r="EF104">
        <v>425.98406666666659</v>
      </c>
      <c r="EG104">
        <v>14.744393333333329</v>
      </c>
      <c r="EH104">
        <v>1.7101333333333339</v>
      </c>
      <c r="EI104">
        <v>1.4822826666666671</v>
      </c>
      <c r="EJ104">
        <v>14.988709999999999</v>
      </c>
      <c r="EK104">
        <v>12.786633333333331</v>
      </c>
      <c r="EL104">
        <v>400.00060000000002</v>
      </c>
      <c r="EM104">
        <v>0.94997836666666657</v>
      </c>
      <c r="EN104">
        <v>5.0021596666666661E-2</v>
      </c>
      <c r="EO104">
        <v>0</v>
      </c>
      <c r="EP104">
        <v>2151.6590000000001</v>
      </c>
      <c r="EQ104">
        <v>8.9714700000000018</v>
      </c>
      <c r="ER104">
        <v>4715.9290000000001</v>
      </c>
      <c r="ES104">
        <v>3345.7513333333341</v>
      </c>
      <c r="ET104">
        <v>36.553933333333333</v>
      </c>
      <c r="EU104">
        <v>40.30813333333333</v>
      </c>
      <c r="EV104">
        <v>37.966466666666662</v>
      </c>
      <c r="EW104">
        <v>41.812199999999983</v>
      </c>
      <c r="EX104">
        <v>40.095533333333307</v>
      </c>
      <c r="EY104">
        <v>371.46866666666659</v>
      </c>
      <c r="EZ104">
        <v>19.556999999999999</v>
      </c>
      <c r="FA104">
        <v>0</v>
      </c>
      <c r="FB104">
        <v>299.60000014305109</v>
      </c>
      <c r="FC104">
        <v>0</v>
      </c>
      <c r="FD104">
        <v>2151.6403846153848</v>
      </c>
      <c r="FE104">
        <v>-0.92957264544369189</v>
      </c>
      <c r="FF104">
        <v>3.2707692199639609</v>
      </c>
      <c r="FG104">
        <v>4715.999615384615</v>
      </c>
      <c r="FH104">
        <v>15</v>
      </c>
      <c r="FI104">
        <v>1716937884.0999999</v>
      </c>
      <c r="FJ104" t="s">
        <v>778</v>
      </c>
      <c r="FK104">
        <v>1716937878.5999999</v>
      </c>
      <c r="FL104">
        <v>1716937884.0999999</v>
      </c>
      <c r="FM104">
        <v>87</v>
      </c>
      <c r="FN104">
        <v>8.0000000000000002E-3</v>
      </c>
      <c r="FO104">
        <v>1E-3</v>
      </c>
      <c r="FP104">
        <v>-6.9000000000000006E-2</v>
      </c>
      <c r="FQ104">
        <v>-4.0000000000000001E-3</v>
      </c>
      <c r="FR104">
        <v>426</v>
      </c>
      <c r="FS104">
        <v>15</v>
      </c>
      <c r="FT104">
        <v>0.13</v>
      </c>
      <c r="FU104">
        <v>0.09</v>
      </c>
      <c r="FV104">
        <v>-13.51090487804878</v>
      </c>
      <c r="FW104">
        <v>0.71331637630658995</v>
      </c>
      <c r="FX104">
        <v>8.0495189831198882E-2</v>
      </c>
      <c r="FY104">
        <v>0</v>
      </c>
      <c r="FZ104">
        <v>412.5268549548075</v>
      </c>
      <c r="GA104">
        <v>-0.42548571746276309</v>
      </c>
      <c r="GB104">
        <v>3.9834439366107137E-2</v>
      </c>
      <c r="GC104">
        <v>1</v>
      </c>
      <c r="GD104">
        <v>2.265813170731708</v>
      </c>
      <c r="GE104">
        <v>1.1114006968641531E-2</v>
      </c>
      <c r="GF104">
        <v>1.874427963503227E-3</v>
      </c>
      <c r="GG104">
        <v>1</v>
      </c>
      <c r="GH104">
        <v>2</v>
      </c>
      <c r="GI104">
        <v>3</v>
      </c>
      <c r="GJ104" t="s">
        <v>446</v>
      </c>
      <c r="GK104">
        <v>2.9714399999999999</v>
      </c>
      <c r="GL104">
        <v>2.7390300000000001</v>
      </c>
      <c r="GM104">
        <v>0.10295799999999999</v>
      </c>
      <c r="GN104">
        <v>0.105102</v>
      </c>
      <c r="GO104">
        <v>8.5419700000000001E-2</v>
      </c>
      <c r="GP104">
        <v>7.7005599999999993E-2</v>
      </c>
      <c r="GQ104">
        <v>25915.7</v>
      </c>
      <c r="GR104">
        <v>29151</v>
      </c>
      <c r="GS104">
        <v>27568</v>
      </c>
      <c r="GT104">
        <v>31278.6</v>
      </c>
      <c r="GU104">
        <v>34229.199999999997</v>
      </c>
      <c r="GV104">
        <v>38844.9</v>
      </c>
      <c r="GW104">
        <v>41679.5</v>
      </c>
      <c r="GX104">
        <v>46420.800000000003</v>
      </c>
      <c r="GY104">
        <v>1.55623</v>
      </c>
      <c r="GZ104">
        <v>1.9681999999999999</v>
      </c>
      <c r="HA104">
        <v>5.87441E-2</v>
      </c>
      <c r="HB104">
        <v>0</v>
      </c>
      <c r="HC104">
        <v>21.439599999999999</v>
      </c>
      <c r="HD104">
        <v>999.9</v>
      </c>
      <c r="HE104">
        <v>47.7</v>
      </c>
      <c r="HF104">
        <v>27.6</v>
      </c>
      <c r="HG104">
        <v>17.589099999999998</v>
      </c>
      <c r="HH104">
        <v>63.951900000000002</v>
      </c>
      <c r="HI104">
        <v>36.414299999999997</v>
      </c>
      <c r="HJ104">
        <v>1</v>
      </c>
      <c r="HK104">
        <v>-0.147038</v>
      </c>
      <c r="HL104">
        <v>0.14915900000000001</v>
      </c>
      <c r="HM104">
        <v>20.172000000000001</v>
      </c>
      <c r="HN104">
        <v>5.2409499999999998</v>
      </c>
      <c r="HO104">
        <v>11.9261</v>
      </c>
      <c r="HP104">
        <v>4.9971500000000004</v>
      </c>
      <c r="HQ104">
        <v>3.2970000000000002</v>
      </c>
      <c r="HR104">
        <v>9999</v>
      </c>
      <c r="HS104">
        <v>9999</v>
      </c>
      <c r="HT104">
        <v>9999</v>
      </c>
      <c r="HU104">
        <v>999.9</v>
      </c>
      <c r="HV104">
        <v>1.86615</v>
      </c>
      <c r="HW104">
        <v>1.86833</v>
      </c>
      <c r="HX104">
        <v>1.8653900000000001</v>
      </c>
      <c r="HY104">
        <v>1.8626400000000001</v>
      </c>
      <c r="HZ104">
        <v>1.86324</v>
      </c>
      <c r="IA104">
        <v>1.8644400000000001</v>
      </c>
      <c r="IB104">
        <v>1.8623400000000001</v>
      </c>
      <c r="IC104">
        <v>1.8702700000000001</v>
      </c>
      <c r="ID104">
        <v>5</v>
      </c>
      <c r="IE104">
        <v>0</v>
      </c>
      <c r="IF104">
        <v>0</v>
      </c>
      <c r="IG104">
        <v>0</v>
      </c>
      <c r="IH104" t="s">
        <v>434</v>
      </c>
      <c r="II104" t="s">
        <v>435</v>
      </c>
      <c r="IJ104" t="s">
        <v>436</v>
      </c>
      <c r="IK104" t="s">
        <v>436</v>
      </c>
      <c r="IL104" t="s">
        <v>436</v>
      </c>
      <c r="IM104" t="s">
        <v>436</v>
      </c>
      <c r="IN104">
        <v>0</v>
      </c>
      <c r="IO104">
        <v>100</v>
      </c>
      <c r="IP104">
        <v>100</v>
      </c>
      <c r="IQ104">
        <v>-6.9000000000000006E-2</v>
      </c>
      <c r="IR104">
        <v>-4.0000000000000001E-3</v>
      </c>
      <c r="IS104">
        <v>-7.7050000000042473E-2</v>
      </c>
      <c r="IT104">
        <v>0</v>
      </c>
      <c r="IU104">
        <v>0</v>
      </c>
      <c r="IV104">
        <v>0</v>
      </c>
      <c r="IW104">
        <v>-4.9761904761922438E-3</v>
      </c>
      <c r="IX104">
        <v>0</v>
      </c>
      <c r="IY104">
        <v>0</v>
      </c>
      <c r="IZ104">
        <v>0</v>
      </c>
      <c r="JA104">
        <v>-1</v>
      </c>
      <c r="JB104">
        <v>-1</v>
      </c>
      <c r="JC104">
        <v>-1</v>
      </c>
      <c r="JD104">
        <v>-1</v>
      </c>
      <c r="JE104">
        <v>4.7</v>
      </c>
      <c r="JF104">
        <v>4.5999999999999996</v>
      </c>
      <c r="JG104">
        <v>0.158691</v>
      </c>
      <c r="JH104">
        <v>4.99878</v>
      </c>
      <c r="JI104">
        <v>1.3464400000000001</v>
      </c>
      <c r="JJ104">
        <v>2.2692899999999998</v>
      </c>
      <c r="JK104">
        <v>1.4489700000000001</v>
      </c>
      <c r="JL104">
        <v>2.2168000000000001</v>
      </c>
      <c r="JM104">
        <v>32.354900000000001</v>
      </c>
      <c r="JN104">
        <v>23.9999</v>
      </c>
      <c r="JO104">
        <v>2</v>
      </c>
      <c r="JP104">
        <v>288.72800000000001</v>
      </c>
      <c r="JQ104">
        <v>502.42700000000002</v>
      </c>
      <c r="JR104">
        <v>21.9998</v>
      </c>
      <c r="JS104">
        <v>25.251300000000001</v>
      </c>
      <c r="JT104">
        <v>30.0001</v>
      </c>
      <c r="JU104">
        <v>25.1387</v>
      </c>
      <c r="JV104">
        <v>25.2028</v>
      </c>
      <c r="JW104">
        <v>-1</v>
      </c>
      <c r="JX104">
        <v>32.846800000000002</v>
      </c>
      <c r="JY104">
        <v>59.210099999999997</v>
      </c>
      <c r="JZ104">
        <v>22</v>
      </c>
      <c r="KA104">
        <v>400</v>
      </c>
      <c r="KB104">
        <v>14.7448</v>
      </c>
      <c r="KC104">
        <v>102.752</v>
      </c>
      <c r="KD104">
        <v>102.572</v>
      </c>
    </row>
    <row r="105" spans="1:290" x14ac:dyDescent="0.35">
      <c r="A105">
        <v>87</v>
      </c>
      <c r="B105">
        <v>1716938159.5</v>
      </c>
      <c r="C105">
        <v>27900.900000095371</v>
      </c>
      <c r="D105" t="s">
        <v>779</v>
      </c>
      <c r="E105" t="s">
        <v>780</v>
      </c>
      <c r="F105">
        <v>15</v>
      </c>
      <c r="G105">
        <v>1716938151.5</v>
      </c>
      <c r="H105">
        <f t="shared" si="50"/>
        <v>1.9312867220119918E-3</v>
      </c>
      <c r="I105">
        <f t="shared" si="51"/>
        <v>1.9312867220119918</v>
      </c>
      <c r="J105">
        <f t="shared" si="52"/>
        <v>10.476850694346934</v>
      </c>
      <c r="K105">
        <f t="shared" si="53"/>
        <v>408.6915483870967</v>
      </c>
      <c r="L105">
        <f t="shared" si="54"/>
        <v>302.8111428207921</v>
      </c>
      <c r="M105">
        <f t="shared" si="55"/>
        <v>30.473965653679887</v>
      </c>
      <c r="N105">
        <f t="shared" si="56"/>
        <v>41.129438277865347</v>
      </c>
      <c r="O105">
        <f t="shared" si="57"/>
        <v>0.17342759329650723</v>
      </c>
      <c r="P105">
        <f t="shared" si="58"/>
        <v>2.9388053471450335</v>
      </c>
      <c r="Q105">
        <f t="shared" si="59"/>
        <v>0.16793589061140785</v>
      </c>
      <c r="R105">
        <f t="shared" si="60"/>
        <v>0.10543885324899564</v>
      </c>
      <c r="S105">
        <f t="shared" si="61"/>
        <v>77.179904716976836</v>
      </c>
      <c r="T105">
        <f t="shared" si="62"/>
        <v>23.105727409138169</v>
      </c>
      <c r="U105">
        <f t="shared" si="63"/>
        <v>23.105727409138169</v>
      </c>
      <c r="V105">
        <f t="shared" si="64"/>
        <v>2.8378164159688737</v>
      </c>
      <c r="W105">
        <f t="shared" si="65"/>
        <v>59.967063293670478</v>
      </c>
      <c r="X105">
        <f t="shared" si="66"/>
        <v>1.7066088087948812</v>
      </c>
      <c r="Y105">
        <f t="shared" si="67"/>
        <v>2.8459102631677711</v>
      </c>
      <c r="Z105">
        <f t="shared" si="68"/>
        <v>1.1312076071739925</v>
      </c>
      <c r="AA105">
        <f t="shared" si="69"/>
        <v>-85.169744440728834</v>
      </c>
      <c r="AB105">
        <f t="shared" si="70"/>
        <v>7.4626339215687416</v>
      </c>
      <c r="AC105">
        <f t="shared" si="71"/>
        <v>0.5270800413576332</v>
      </c>
      <c r="AD105">
        <f t="shared" si="72"/>
        <v>-1.2576082562176794E-4</v>
      </c>
      <c r="AE105">
        <f t="shared" si="73"/>
        <v>10.415859283547645</v>
      </c>
      <c r="AF105">
        <f t="shared" si="74"/>
        <v>1.9308645457465363</v>
      </c>
      <c r="AG105">
        <f t="shared" si="75"/>
        <v>10.476850694346934</v>
      </c>
      <c r="AH105">
        <v>428.33480484600909</v>
      </c>
      <c r="AI105">
        <v>415.6942545454545</v>
      </c>
      <c r="AJ105">
        <v>-2.0109260760600659E-2</v>
      </c>
      <c r="AK105">
        <v>67.058538613141607</v>
      </c>
      <c r="AL105">
        <f t="shared" si="76"/>
        <v>1.9312867220119918</v>
      </c>
      <c r="AM105">
        <v>14.682646592767149</v>
      </c>
      <c r="AN105">
        <v>16.95928363636364</v>
      </c>
      <c r="AO105">
        <v>-1.0457289387478269E-6</v>
      </c>
      <c r="AP105">
        <v>78.109782058398707</v>
      </c>
      <c r="AQ105">
        <v>188</v>
      </c>
      <c r="AR105">
        <v>38</v>
      </c>
      <c r="AS105">
        <f t="shared" si="77"/>
        <v>1</v>
      </c>
      <c r="AT105">
        <f t="shared" si="78"/>
        <v>0</v>
      </c>
      <c r="AU105">
        <f t="shared" si="79"/>
        <v>53847.37582683222</v>
      </c>
      <c r="AV105" t="s">
        <v>477</v>
      </c>
      <c r="AW105">
        <v>10178.9</v>
      </c>
      <c r="AX105">
        <v>1410.533076923077</v>
      </c>
      <c r="AY105">
        <v>6595.86</v>
      </c>
      <c r="AZ105">
        <f t="shared" si="80"/>
        <v>0.78614872405977732</v>
      </c>
      <c r="BA105">
        <v>-1.985708394971808</v>
      </c>
      <c r="BB105" t="s">
        <v>781</v>
      </c>
      <c r="BC105">
        <v>10177.299999999999</v>
      </c>
      <c r="BD105">
        <v>2152.9548</v>
      </c>
      <c r="BE105">
        <v>3795</v>
      </c>
      <c r="BF105">
        <f t="shared" si="81"/>
        <v>0.43268648221343875</v>
      </c>
      <c r="BG105">
        <v>0.5</v>
      </c>
      <c r="BH105">
        <f t="shared" si="82"/>
        <v>336.61703671332714</v>
      </c>
      <c r="BI105">
        <f t="shared" si="83"/>
        <v>10.476850694346934</v>
      </c>
      <c r="BJ105">
        <f t="shared" si="84"/>
        <v>72.824820734300744</v>
      </c>
      <c r="BK105">
        <f t="shared" si="85"/>
        <v>3.7022960011177983E-2</v>
      </c>
      <c r="BL105">
        <f t="shared" si="86"/>
        <v>0.73803952569169951</v>
      </c>
      <c r="BM105">
        <f t="shared" si="87"/>
        <v>1218.2550384193589</v>
      </c>
      <c r="BN105" t="s">
        <v>431</v>
      </c>
      <c r="BO105">
        <v>0</v>
      </c>
      <c r="BP105">
        <f t="shared" si="88"/>
        <v>1218.2550384193589</v>
      </c>
      <c r="BQ105">
        <f t="shared" si="89"/>
        <v>0.67898417959964186</v>
      </c>
      <c r="BR105">
        <f t="shared" si="90"/>
        <v>0.63725561686660981</v>
      </c>
      <c r="BS105">
        <f t="shared" si="91"/>
        <v>0.5208378116299458</v>
      </c>
      <c r="BT105">
        <f t="shared" si="92"/>
        <v>0.6886424735475466</v>
      </c>
      <c r="BU105">
        <f t="shared" si="93"/>
        <v>0.54015109202372069</v>
      </c>
      <c r="BV105">
        <f t="shared" si="94"/>
        <v>0.36059273794730112</v>
      </c>
      <c r="BW105">
        <f t="shared" si="95"/>
        <v>0.63940726205269893</v>
      </c>
      <c r="DF105">
        <f t="shared" si="96"/>
        <v>400.03635483870971</v>
      </c>
      <c r="DG105">
        <f t="shared" si="97"/>
        <v>336.61703671332714</v>
      </c>
      <c r="DH105">
        <f t="shared" si="98"/>
        <v>0.84146611337123955</v>
      </c>
      <c r="DI105">
        <f t="shared" si="99"/>
        <v>0.19293222674247928</v>
      </c>
      <c r="DJ105">
        <v>1716938151.5</v>
      </c>
      <c r="DK105">
        <v>408.6915483870967</v>
      </c>
      <c r="DL105">
        <v>422.12803225806448</v>
      </c>
      <c r="DM105">
        <v>16.958087096774189</v>
      </c>
      <c r="DN105">
        <v>14.68195161290323</v>
      </c>
      <c r="DO105">
        <v>408.82054838709672</v>
      </c>
      <c r="DP105">
        <v>16.962087096774191</v>
      </c>
      <c r="DQ105">
        <v>500.35354838709668</v>
      </c>
      <c r="DR105">
        <v>100.5368387096774</v>
      </c>
      <c r="DS105">
        <v>0.1000314193548387</v>
      </c>
      <c r="DT105">
        <v>23.152829032258069</v>
      </c>
      <c r="DU105">
        <v>22.401774193548381</v>
      </c>
      <c r="DV105">
        <v>999.90000000000032</v>
      </c>
      <c r="DW105">
        <v>0</v>
      </c>
      <c r="DX105">
        <v>0</v>
      </c>
      <c r="DY105">
        <v>9999.177419354839</v>
      </c>
      <c r="DZ105">
        <v>0</v>
      </c>
      <c r="EA105">
        <v>1.5289399999999999E-3</v>
      </c>
      <c r="EB105">
        <v>-13.376480645161291</v>
      </c>
      <c r="EC105">
        <v>415.8028709677418</v>
      </c>
      <c r="ED105">
        <v>428.41790322580653</v>
      </c>
      <c r="EE105">
        <v>2.2765261290322578</v>
      </c>
      <c r="EF105">
        <v>422.12803225806448</v>
      </c>
      <c r="EG105">
        <v>14.68195161290323</v>
      </c>
      <c r="EH105">
        <v>1.704952258064516</v>
      </c>
      <c r="EI105">
        <v>1.476076451612903</v>
      </c>
      <c r="EJ105">
        <v>14.94158387096774</v>
      </c>
      <c r="EK105">
        <v>12.72257741935484</v>
      </c>
      <c r="EL105">
        <v>400.03635483870971</v>
      </c>
      <c r="EM105">
        <v>0.95001193548387097</v>
      </c>
      <c r="EN105">
        <v>4.9987693548387113E-2</v>
      </c>
      <c r="EO105">
        <v>0</v>
      </c>
      <c r="EP105">
        <v>2152.9048387096782</v>
      </c>
      <c r="EQ105">
        <v>8.9714700000000018</v>
      </c>
      <c r="ER105">
        <v>4717.0003225806458</v>
      </c>
      <c r="ES105">
        <v>3346.0916129032271</v>
      </c>
      <c r="ET105">
        <v>36.441354838709671</v>
      </c>
      <c r="EU105">
        <v>39.538064516129019</v>
      </c>
      <c r="EV105">
        <v>37.729580645161292</v>
      </c>
      <c r="EW105">
        <v>40.745774193548378</v>
      </c>
      <c r="EX105">
        <v>39.376806451612907</v>
      </c>
      <c r="EY105">
        <v>371.51580645161278</v>
      </c>
      <c r="EZ105">
        <v>19.54999999999999</v>
      </c>
      <c r="FA105">
        <v>0</v>
      </c>
      <c r="FB105">
        <v>299.79999995231628</v>
      </c>
      <c r="FC105">
        <v>0</v>
      </c>
      <c r="FD105">
        <v>2152.9548</v>
      </c>
      <c r="FE105">
        <v>3.8200000062919881</v>
      </c>
      <c r="FF105">
        <v>-2.2969231422037861</v>
      </c>
      <c r="FG105">
        <v>4717.0140000000001</v>
      </c>
      <c r="FH105">
        <v>15</v>
      </c>
      <c r="FI105">
        <v>1716938184.5</v>
      </c>
      <c r="FJ105" t="s">
        <v>782</v>
      </c>
      <c r="FK105">
        <v>1716938183.5</v>
      </c>
      <c r="FL105">
        <v>1716938184.5</v>
      </c>
      <c r="FM105">
        <v>88</v>
      </c>
      <c r="FN105">
        <v>-0.06</v>
      </c>
      <c r="FO105">
        <v>-1E-3</v>
      </c>
      <c r="FP105">
        <v>-0.129</v>
      </c>
      <c r="FQ105">
        <v>-4.0000000000000001E-3</v>
      </c>
      <c r="FR105">
        <v>422</v>
      </c>
      <c r="FS105">
        <v>15</v>
      </c>
      <c r="FT105">
        <v>0.12</v>
      </c>
      <c r="FU105">
        <v>7.0000000000000007E-2</v>
      </c>
      <c r="FV105">
        <v>-13.382097560975611</v>
      </c>
      <c r="FW105">
        <v>0.152738675958173</v>
      </c>
      <c r="FX105">
        <v>2.4319765000117038E-2</v>
      </c>
      <c r="FY105">
        <v>1</v>
      </c>
      <c r="FZ105">
        <v>408.76752173823508</v>
      </c>
      <c r="GA105">
        <v>-0.66003999128946789</v>
      </c>
      <c r="GB105">
        <v>4.8892218630498793E-2</v>
      </c>
      <c r="GC105">
        <v>1</v>
      </c>
      <c r="GD105">
        <v>2.2767629268292682</v>
      </c>
      <c r="GE105">
        <v>-8.3042508710745484E-3</v>
      </c>
      <c r="GF105">
        <v>1.821495290196249E-3</v>
      </c>
      <c r="GG105">
        <v>1</v>
      </c>
      <c r="GH105">
        <v>3</v>
      </c>
      <c r="GI105">
        <v>3</v>
      </c>
      <c r="GJ105" t="s">
        <v>433</v>
      </c>
      <c r="GK105">
        <v>2.9718499999999999</v>
      </c>
      <c r="GL105">
        <v>2.7393000000000001</v>
      </c>
      <c r="GM105">
        <v>0.102243</v>
      </c>
      <c r="GN105">
        <v>0.104383</v>
      </c>
      <c r="GO105">
        <v>8.5227700000000003E-2</v>
      </c>
      <c r="GP105">
        <v>7.6767000000000002E-2</v>
      </c>
      <c r="GQ105">
        <v>25936.9</v>
      </c>
      <c r="GR105">
        <v>29173.1</v>
      </c>
      <c r="GS105">
        <v>27568.400000000001</v>
      </c>
      <c r="GT105">
        <v>31277.200000000001</v>
      </c>
      <c r="GU105">
        <v>34237</v>
      </c>
      <c r="GV105">
        <v>38853.199999999997</v>
      </c>
      <c r="GW105">
        <v>41680.1</v>
      </c>
      <c r="GX105">
        <v>46418.7</v>
      </c>
      <c r="GY105">
        <v>1.5596000000000001</v>
      </c>
      <c r="GZ105">
        <v>1.96817</v>
      </c>
      <c r="HA105">
        <v>5.9522699999999998E-2</v>
      </c>
      <c r="HB105">
        <v>0</v>
      </c>
      <c r="HC105">
        <v>21.417999999999999</v>
      </c>
      <c r="HD105">
        <v>999.9</v>
      </c>
      <c r="HE105">
        <v>47.7</v>
      </c>
      <c r="HF105">
        <v>27.6</v>
      </c>
      <c r="HG105">
        <v>17.587199999999999</v>
      </c>
      <c r="HH105">
        <v>63.921900000000001</v>
      </c>
      <c r="HI105">
        <v>35.388599999999997</v>
      </c>
      <c r="HJ105">
        <v>1</v>
      </c>
      <c r="HK105">
        <v>-0.148064</v>
      </c>
      <c r="HL105">
        <v>0.13261700000000001</v>
      </c>
      <c r="HM105">
        <v>20.1693</v>
      </c>
      <c r="HN105">
        <v>5.2404999999999999</v>
      </c>
      <c r="HO105">
        <v>11.9261</v>
      </c>
      <c r="HP105">
        <v>4.9969999999999999</v>
      </c>
      <c r="HQ105">
        <v>3.2970000000000002</v>
      </c>
      <c r="HR105">
        <v>9999</v>
      </c>
      <c r="HS105">
        <v>9999</v>
      </c>
      <c r="HT105">
        <v>9999</v>
      </c>
      <c r="HU105">
        <v>999.9</v>
      </c>
      <c r="HV105">
        <v>1.8661799999999999</v>
      </c>
      <c r="HW105">
        <v>1.86836</v>
      </c>
      <c r="HX105">
        <v>1.8653999999999999</v>
      </c>
      <c r="HY105">
        <v>1.8626499999999999</v>
      </c>
      <c r="HZ105">
        <v>1.8632500000000001</v>
      </c>
      <c r="IA105">
        <v>1.8644700000000001</v>
      </c>
      <c r="IB105">
        <v>1.8623400000000001</v>
      </c>
      <c r="IC105">
        <v>1.8703000000000001</v>
      </c>
      <c r="ID105">
        <v>5</v>
      </c>
      <c r="IE105">
        <v>0</v>
      </c>
      <c r="IF105">
        <v>0</v>
      </c>
      <c r="IG105">
        <v>0</v>
      </c>
      <c r="IH105" t="s">
        <v>434</v>
      </c>
      <c r="II105" t="s">
        <v>435</v>
      </c>
      <c r="IJ105" t="s">
        <v>436</v>
      </c>
      <c r="IK105" t="s">
        <v>436</v>
      </c>
      <c r="IL105" t="s">
        <v>436</v>
      </c>
      <c r="IM105" t="s">
        <v>436</v>
      </c>
      <c r="IN105">
        <v>0</v>
      </c>
      <c r="IO105">
        <v>100</v>
      </c>
      <c r="IP105">
        <v>100</v>
      </c>
      <c r="IQ105">
        <v>-0.129</v>
      </c>
      <c r="IR105">
        <v>-4.0000000000000001E-3</v>
      </c>
      <c r="IS105">
        <v>-6.8999999999959982E-2</v>
      </c>
      <c r="IT105">
        <v>0</v>
      </c>
      <c r="IU105">
        <v>0</v>
      </c>
      <c r="IV105">
        <v>0</v>
      </c>
      <c r="IW105">
        <v>-3.6050000000020792E-3</v>
      </c>
      <c r="IX105">
        <v>0</v>
      </c>
      <c r="IY105">
        <v>0</v>
      </c>
      <c r="IZ105">
        <v>0</v>
      </c>
      <c r="JA105">
        <v>-1</v>
      </c>
      <c r="JB105">
        <v>-1</v>
      </c>
      <c r="JC105">
        <v>-1</v>
      </c>
      <c r="JD105">
        <v>-1</v>
      </c>
      <c r="JE105">
        <v>4.7</v>
      </c>
      <c r="JF105">
        <v>4.5999999999999996</v>
      </c>
      <c r="JG105">
        <v>0.158691</v>
      </c>
      <c r="JH105">
        <v>4.99878</v>
      </c>
      <c r="JI105">
        <v>1.3464400000000001</v>
      </c>
      <c r="JJ105">
        <v>2.2692899999999998</v>
      </c>
      <c r="JK105">
        <v>1.4489700000000001</v>
      </c>
      <c r="JL105">
        <v>2.4426299999999999</v>
      </c>
      <c r="JM105">
        <v>32.354900000000001</v>
      </c>
      <c r="JN105">
        <v>24.008700000000001</v>
      </c>
      <c r="JO105">
        <v>2</v>
      </c>
      <c r="JP105">
        <v>290.017</v>
      </c>
      <c r="JQ105">
        <v>502.32799999999997</v>
      </c>
      <c r="JR105">
        <v>21.999400000000001</v>
      </c>
      <c r="JS105">
        <v>25.238399999999999</v>
      </c>
      <c r="JT105">
        <v>30</v>
      </c>
      <c r="JU105">
        <v>25.1281</v>
      </c>
      <c r="JV105">
        <v>25.1937</v>
      </c>
      <c r="JW105">
        <v>-1</v>
      </c>
      <c r="JX105">
        <v>33.222000000000001</v>
      </c>
      <c r="JY105">
        <v>59.3643</v>
      </c>
      <c r="JZ105">
        <v>22</v>
      </c>
      <c r="KA105">
        <v>400</v>
      </c>
      <c r="KB105">
        <v>14.648099999999999</v>
      </c>
      <c r="KC105">
        <v>102.754</v>
      </c>
      <c r="KD105">
        <v>102.56699999999999</v>
      </c>
    </row>
    <row r="106" spans="1:290" x14ac:dyDescent="0.35">
      <c r="A106">
        <v>88</v>
      </c>
      <c r="B106">
        <v>1716938459.5</v>
      </c>
      <c r="C106">
        <v>28200.900000095371</v>
      </c>
      <c r="D106" t="s">
        <v>783</v>
      </c>
      <c r="E106" t="s">
        <v>784</v>
      </c>
      <c r="F106">
        <v>15</v>
      </c>
      <c r="G106">
        <v>1716938451.5</v>
      </c>
      <c r="H106">
        <f t="shared" si="50"/>
        <v>1.9246315441853604E-3</v>
      </c>
      <c r="I106">
        <f t="shared" si="51"/>
        <v>1.9246315441853603</v>
      </c>
      <c r="J106">
        <f t="shared" si="52"/>
        <v>10.384955643411162</v>
      </c>
      <c r="K106">
        <f t="shared" si="53"/>
        <v>405.46787096774199</v>
      </c>
      <c r="L106">
        <f t="shared" si="54"/>
        <v>300.42269252276736</v>
      </c>
      <c r="M106">
        <f t="shared" si="55"/>
        <v>30.232176339509078</v>
      </c>
      <c r="N106">
        <f t="shared" si="56"/>
        <v>40.803096704065091</v>
      </c>
      <c r="O106">
        <f t="shared" si="57"/>
        <v>0.17324054715398435</v>
      </c>
      <c r="P106">
        <f t="shared" si="58"/>
        <v>2.9390327464185688</v>
      </c>
      <c r="Q106">
        <f t="shared" si="59"/>
        <v>0.16776089208952502</v>
      </c>
      <c r="R106">
        <f t="shared" si="60"/>
        <v>0.10532844467321469</v>
      </c>
      <c r="S106">
        <f t="shared" si="61"/>
        <v>77.175524194879543</v>
      </c>
      <c r="T106">
        <f t="shared" si="62"/>
        <v>23.102251036625564</v>
      </c>
      <c r="U106">
        <f t="shared" si="63"/>
        <v>23.102251036625564</v>
      </c>
      <c r="V106">
        <f t="shared" si="64"/>
        <v>2.8372198419227059</v>
      </c>
      <c r="W106">
        <f t="shared" si="65"/>
        <v>60.062804468463362</v>
      </c>
      <c r="X106">
        <f t="shared" si="66"/>
        <v>1.7087978924546685</v>
      </c>
      <c r="Y106">
        <f t="shared" si="67"/>
        <v>2.8450184895243975</v>
      </c>
      <c r="Z106">
        <f t="shared" si="68"/>
        <v>1.1284219494680374</v>
      </c>
      <c r="AA106">
        <f t="shared" si="69"/>
        <v>-84.8762510985744</v>
      </c>
      <c r="AB106">
        <f t="shared" si="70"/>
        <v>7.1926597157150747</v>
      </c>
      <c r="AC106">
        <f t="shared" si="71"/>
        <v>0.50795038352984723</v>
      </c>
      <c r="AD106">
        <f t="shared" si="72"/>
        <v>-1.1680444993711347E-4</v>
      </c>
      <c r="AE106">
        <f t="shared" si="73"/>
        <v>10.34920131281066</v>
      </c>
      <c r="AF106">
        <f t="shared" si="74"/>
        <v>1.9257696904783164</v>
      </c>
      <c r="AG106">
        <f t="shared" si="75"/>
        <v>10.384955643411162</v>
      </c>
      <c r="AH106">
        <v>425.01694003314202</v>
      </c>
      <c r="AI106">
        <v>412.3855878787877</v>
      </c>
      <c r="AJ106">
        <v>-1.378103881455085E-3</v>
      </c>
      <c r="AK106">
        <v>67.056859088333056</v>
      </c>
      <c r="AL106">
        <f t="shared" si="76"/>
        <v>1.9246315441853603</v>
      </c>
      <c r="AM106">
        <v>14.71055346182491</v>
      </c>
      <c r="AN106">
        <v>16.979249696969688</v>
      </c>
      <c r="AO106">
        <v>1.6508326797490721E-6</v>
      </c>
      <c r="AP106">
        <v>78.100920218413535</v>
      </c>
      <c r="AQ106">
        <v>189</v>
      </c>
      <c r="AR106">
        <v>38</v>
      </c>
      <c r="AS106">
        <f t="shared" si="77"/>
        <v>1</v>
      </c>
      <c r="AT106">
        <f t="shared" si="78"/>
        <v>0</v>
      </c>
      <c r="AU106">
        <f t="shared" si="79"/>
        <v>53854.899395243709</v>
      </c>
      <c r="AV106" t="s">
        <v>477</v>
      </c>
      <c r="AW106">
        <v>10178.9</v>
      </c>
      <c r="AX106">
        <v>1410.533076923077</v>
      </c>
      <c r="AY106">
        <v>6595.86</v>
      </c>
      <c r="AZ106">
        <f t="shared" si="80"/>
        <v>0.78614872405977732</v>
      </c>
      <c r="BA106">
        <v>-1.985708394971808</v>
      </c>
      <c r="BB106" t="s">
        <v>785</v>
      </c>
      <c r="BC106">
        <v>10176.799999999999</v>
      </c>
      <c r="BD106">
        <v>2157.996799999999</v>
      </c>
      <c r="BE106">
        <v>3790.53</v>
      </c>
      <c r="BF106">
        <f t="shared" si="81"/>
        <v>0.43068731813229311</v>
      </c>
      <c r="BG106">
        <v>0.5</v>
      </c>
      <c r="BH106">
        <f t="shared" si="82"/>
        <v>336.59578887163332</v>
      </c>
      <c r="BI106">
        <f t="shared" si="83"/>
        <v>10.384955643411162</v>
      </c>
      <c r="BJ106">
        <f t="shared" si="84"/>
        <v>72.483768801873651</v>
      </c>
      <c r="BK106">
        <f t="shared" si="85"/>
        <v>3.6752284037340523E-2</v>
      </c>
      <c r="BL106">
        <f t="shared" si="86"/>
        <v>0.74008911682535139</v>
      </c>
      <c r="BM106">
        <f t="shared" si="87"/>
        <v>1217.7940310561901</v>
      </c>
      <c r="BN106" t="s">
        <v>431</v>
      </c>
      <c r="BO106">
        <v>0</v>
      </c>
      <c r="BP106">
        <f t="shared" si="88"/>
        <v>1217.7940310561901</v>
      </c>
      <c r="BQ106">
        <f t="shared" si="89"/>
        <v>0.67872724103062376</v>
      </c>
      <c r="BR106">
        <f t="shared" si="90"/>
        <v>0.63455139575407271</v>
      </c>
      <c r="BS106">
        <f t="shared" si="91"/>
        <v>0.52162431926266128</v>
      </c>
      <c r="BT106">
        <f t="shared" si="92"/>
        <v>0.68593920612696391</v>
      </c>
      <c r="BU106">
        <f t="shared" si="93"/>
        <v>0.54101313988807165</v>
      </c>
      <c r="BV106">
        <f t="shared" si="94"/>
        <v>0.3580880667421214</v>
      </c>
      <c r="BW106">
        <f t="shared" si="95"/>
        <v>0.64191193325787865</v>
      </c>
      <c r="DF106">
        <f t="shared" si="96"/>
        <v>400.0107741935484</v>
      </c>
      <c r="DG106">
        <f t="shared" si="97"/>
        <v>336.59578887163332</v>
      </c>
      <c r="DH106">
        <f t="shared" si="98"/>
        <v>0.84146680686347908</v>
      </c>
      <c r="DI106">
        <f t="shared" si="99"/>
        <v>0.19293361372695814</v>
      </c>
      <c r="DJ106">
        <v>1716938451.5</v>
      </c>
      <c r="DK106">
        <v>405.46787096774199</v>
      </c>
      <c r="DL106">
        <v>418.81429032258069</v>
      </c>
      <c r="DM106">
        <v>16.980638709677422</v>
      </c>
      <c r="DN106">
        <v>14.7105935483871</v>
      </c>
      <c r="DO106">
        <v>405.56387096774199</v>
      </c>
      <c r="DP106">
        <v>16.983638709677422</v>
      </c>
      <c r="DQ106">
        <v>500.36067741935489</v>
      </c>
      <c r="DR106">
        <v>100.5321290322581</v>
      </c>
      <c r="DS106">
        <v>0.1000039322580645</v>
      </c>
      <c r="DT106">
        <v>23.147645161290331</v>
      </c>
      <c r="DU106">
        <v>22.39347096774193</v>
      </c>
      <c r="DV106">
        <v>999.90000000000032</v>
      </c>
      <c r="DW106">
        <v>0</v>
      </c>
      <c r="DX106">
        <v>0</v>
      </c>
      <c r="DY106">
        <v>10000.94</v>
      </c>
      <c r="DZ106">
        <v>0</v>
      </c>
      <c r="EA106">
        <v>1.5289399999999999E-3</v>
      </c>
      <c r="EB106">
        <v>-13.37972903225806</v>
      </c>
      <c r="EC106">
        <v>412.43758064516129</v>
      </c>
      <c r="ED106">
        <v>425.06732258064523</v>
      </c>
      <c r="EE106">
        <v>2.2688899999999999</v>
      </c>
      <c r="EF106">
        <v>418.81429032258069</v>
      </c>
      <c r="EG106">
        <v>14.7105935483871</v>
      </c>
      <c r="EH106">
        <v>1.706982258064516</v>
      </c>
      <c r="EI106">
        <v>1.478885483870968</v>
      </c>
      <c r="EJ106">
        <v>14.960067741935481</v>
      </c>
      <c r="EK106">
        <v>12.751593548387101</v>
      </c>
      <c r="EL106">
        <v>400.0107741935484</v>
      </c>
      <c r="EM106">
        <v>0.94998999999999989</v>
      </c>
      <c r="EN106">
        <v>5.0009600000000029E-2</v>
      </c>
      <c r="EO106">
        <v>0</v>
      </c>
      <c r="EP106">
        <v>2157.9138709677418</v>
      </c>
      <c r="EQ106">
        <v>8.9714700000000018</v>
      </c>
      <c r="ER106">
        <v>4722.0006451612908</v>
      </c>
      <c r="ES106">
        <v>3345.8503225806448</v>
      </c>
      <c r="ET106">
        <v>35.999709677419347</v>
      </c>
      <c r="EU106">
        <v>38.689193548387081</v>
      </c>
      <c r="EV106">
        <v>37.195354838709669</v>
      </c>
      <c r="EW106">
        <v>39.437258064516122</v>
      </c>
      <c r="EX106">
        <v>38.721580645161289</v>
      </c>
      <c r="EY106">
        <v>371.48354838709679</v>
      </c>
      <c r="EZ106">
        <v>19.558064516129019</v>
      </c>
      <c r="FA106">
        <v>0</v>
      </c>
      <c r="FB106">
        <v>299.60000014305109</v>
      </c>
      <c r="FC106">
        <v>0</v>
      </c>
      <c r="FD106">
        <v>2157.996799999999</v>
      </c>
      <c r="FE106">
        <v>3.4315384437196741</v>
      </c>
      <c r="FF106">
        <v>-0.33384614247787991</v>
      </c>
      <c r="FG106">
        <v>4722.0123999999996</v>
      </c>
      <c r="FH106">
        <v>15</v>
      </c>
      <c r="FI106">
        <v>1716938486.5</v>
      </c>
      <c r="FJ106" t="s">
        <v>786</v>
      </c>
      <c r="FK106">
        <v>1716938478.5</v>
      </c>
      <c r="FL106">
        <v>1716938486.5</v>
      </c>
      <c r="FM106">
        <v>89</v>
      </c>
      <c r="FN106">
        <v>3.4000000000000002E-2</v>
      </c>
      <c r="FO106">
        <v>1E-3</v>
      </c>
      <c r="FP106">
        <v>-9.6000000000000002E-2</v>
      </c>
      <c r="FQ106">
        <v>-3.0000000000000001E-3</v>
      </c>
      <c r="FR106">
        <v>419</v>
      </c>
      <c r="FS106">
        <v>15</v>
      </c>
      <c r="FT106">
        <v>0.12</v>
      </c>
      <c r="FU106">
        <v>0.03</v>
      </c>
      <c r="FV106">
        <v>-13.37719024390244</v>
      </c>
      <c r="FW106">
        <v>6.1266898954692922E-2</v>
      </c>
      <c r="FX106">
        <v>2.8026379602065079E-2</v>
      </c>
      <c r="FY106">
        <v>1</v>
      </c>
      <c r="FZ106">
        <v>405.43625507038939</v>
      </c>
      <c r="GA106">
        <v>-0.2445379673882353</v>
      </c>
      <c r="GB106">
        <v>2.0660630421815519E-2</v>
      </c>
      <c r="GC106">
        <v>1</v>
      </c>
      <c r="GD106">
        <v>2.2680690243902442</v>
      </c>
      <c r="GE106">
        <v>1.1268292682930781E-2</v>
      </c>
      <c r="GF106">
        <v>1.705761835201389E-3</v>
      </c>
      <c r="GG106">
        <v>1</v>
      </c>
      <c r="GH106">
        <v>3</v>
      </c>
      <c r="GI106">
        <v>3</v>
      </c>
      <c r="GJ106" t="s">
        <v>433</v>
      </c>
      <c r="GK106">
        <v>2.9714399999999999</v>
      </c>
      <c r="GL106">
        <v>2.73915</v>
      </c>
      <c r="GM106">
        <v>0.10163</v>
      </c>
      <c r="GN106">
        <v>0.10376000000000001</v>
      </c>
      <c r="GO106">
        <v>8.5299700000000006E-2</v>
      </c>
      <c r="GP106">
        <v>7.6875899999999997E-2</v>
      </c>
      <c r="GQ106">
        <v>25954.9</v>
      </c>
      <c r="GR106">
        <v>29194.7</v>
      </c>
      <c r="GS106">
        <v>27568.799999999999</v>
      </c>
      <c r="GT106">
        <v>31278.5</v>
      </c>
      <c r="GU106">
        <v>34234.6</v>
      </c>
      <c r="GV106">
        <v>38850.6</v>
      </c>
      <c r="GW106">
        <v>41680.6</v>
      </c>
      <c r="GX106">
        <v>46421.1</v>
      </c>
      <c r="GY106">
        <v>1.55907</v>
      </c>
      <c r="GZ106">
        <v>1.9685999999999999</v>
      </c>
      <c r="HA106">
        <v>6.0036800000000001E-2</v>
      </c>
      <c r="HB106">
        <v>0</v>
      </c>
      <c r="HC106">
        <v>21.3994</v>
      </c>
      <c r="HD106">
        <v>999.9</v>
      </c>
      <c r="HE106">
        <v>47.9</v>
      </c>
      <c r="HF106">
        <v>27.6</v>
      </c>
      <c r="HG106">
        <v>17.663699999999999</v>
      </c>
      <c r="HH106">
        <v>64.012</v>
      </c>
      <c r="HI106">
        <v>36.338099999999997</v>
      </c>
      <c r="HJ106">
        <v>1</v>
      </c>
      <c r="HK106">
        <v>-0.149309</v>
      </c>
      <c r="HL106">
        <v>0.13300699999999999</v>
      </c>
      <c r="HM106">
        <v>20.169699999999999</v>
      </c>
      <c r="HN106">
        <v>5.24125</v>
      </c>
      <c r="HO106">
        <v>11.9261</v>
      </c>
      <c r="HP106">
        <v>4.9975500000000004</v>
      </c>
      <c r="HQ106">
        <v>3.2970000000000002</v>
      </c>
      <c r="HR106">
        <v>9999</v>
      </c>
      <c r="HS106">
        <v>9999</v>
      </c>
      <c r="HT106">
        <v>9999</v>
      </c>
      <c r="HU106">
        <v>999.9</v>
      </c>
      <c r="HV106">
        <v>1.86615</v>
      </c>
      <c r="HW106">
        <v>1.86829</v>
      </c>
      <c r="HX106">
        <v>1.8653900000000001</v>
      </c>
      <c r="HY106">
        <v>1.8626400000000001</v>
      </c>
      <c r="HZ106">
        <v>1.8632500000000001</v>
      </c>
      <c r="IA106">
        <v>1.8644700000000001</v>
      </c>
      <c r="IB106">
        <v>1.8623400000000001</v>
      </c>
      <c r="IC106">
        <v>1.8702700000000001</v>
      </c>
      <c r="ID106">
        <v>5</v>
      </c>
      <c r="IE106">
        <v>0</v>
      </c>
      <c r="IF106">
        <v>0</v>
      </c>
      <c r="IG106">
        <v>0</v>
      </c>
      <c r="IH106" t="s">
        <v>434</v>
      </c>
      <c r="II106" t="s">
        <v>435</v>
      </c>
      <c r="IJ106" t="s">
        <v>436</v>
      </c>
      <c r="IK106" t="s">
        <v>436</v>
      </c>
      <c r="IL106" t="s">
        <v>436</v>
      </c>
      <c r="IM106" t="s">
        <v>436</v>
      </c>
      <c r="IN106">
        <v>0</v>
      </c>
      <c r="IO106">
        <v>100</v>
      </c>
      <c r="IP106">
        <v>100</v>
      </c>
      <c r="IQ106">
        <v>-9.6000000000000002E-2</v>
      </c>
      <c r="IR106">
        <v>-3.0000000000000001E-3</v>
      </c>
      <c r="IS106">
        <v>-0.12929999999994379</v>
      </c>
      <c r="IT106">
        <v>0</v>
      </c>
      <c r="IU106">
        <v>0</v>
      </c>
      <c r="IV106">
        <v>0</v>
      </c>
      <c r="IW106">
        <v>-4.1550000000007969E-3</v>
      </c>
      <c r="IX106">
        <v>0</v>
      </c>
      <c r="IY106">
        <v>0</v>
      </c>
      <c r="IZ106">
        <v>0</v>
      </c>
      <c r="JA106">
        <v>-1</v>
      </c>
      <c r="JB106">
        <v>-1</v>
      </c>
      <c r="JC106">
        <v>-1</v>
      </c>
      <c r="JD106">
        <v>-1</v>
      </c>
      <c r="JE106">
        <v>4.5999999999999996</v>
      </c>
      <c r="JF106">
        <v>4.5999999999999996</v>
      </c>
      <c r="JG106">
        <v>0.158691</v>
      </c>
      <c r="JH106">
        <v>4.99878</v>
      </c>
      <c r="JI106">
        <v>1.3464400000000001</v>
      </c>
      <c r="JJ106">
        <v>2.2680699999999998</v>
      </c>
      <c r="JK106">
        <v>1.4489700000000001</v>
      </c>
      <c r="JL106">
        <v>2.36206</v>
      </c>
      <c r="JM106">
        <v>32.332799999999999</v>
      </c>
      <c r="JN106">
        <v>24.017499999999998</v>
      </c>
      <c r="JO106">
        <v>2</v>
      </c>
      <c r="JP106">
        <v>289.755</v>
      </c>
      <c r="JQ106">
        <v>502.50099999999998</v>
      </c>
      <c r="JR106">
        <v>21.9998</v>
      </c>
      <c r="JS106">
        <v>25.2257</v>
      </c>
      <c r="JT106">
        <v>30</v>
      </c>
      <c r="JU106">
        <v>25.115400000000001</v>
      </c>
      <c r="JV106">
        <v>25.1816</v>
      </c>
      <c r="JW106">
        <v>-1</v>
      </c>
      <c r="JX106">
        <v>33.302500000000002</v>
      </c>
      <c r="JY106">
        <v>59.427599999999998</v>
      </c>
      <c r="JZ106">
        <v>22</v>
      </c>
      <c r="KA106">
        <v>400</v>
      </c>
      <c r="KB106">
        <v>14.7515</v>
      </c>
      <c r="KC106">
        <v>102.755</v>
      </c>
      <c r="KD106">
        <v>102.572</v>
      </c>
    </row>
    <row r="107" spans="1:290" x14ac:dyDescent="0.35">
      <c r="A107">
        <v>89</v>
      </c>
      <c r="B107">
        <v>1716939059</v>
      </c>
      <c r="C107">
        <v>28800.400000095371</v>
      </c>
      <c r="D107" t="s">
        <v>787</v>
      </c>
      <c r="E107" t="s">
        <v>788</v>
      </c>
      <c r="F107">
        <v>15</v>
      </c>
      <c r="G107">
        <v>1716939051.25</v>
      </c>
      <c r="H107">
        <f t="shared" si="50"/>
        <v>1.9216933161245839E-3</v>
      </c>
      <c r="I107">
        <f t="shared" si="51"/>
        <v>1.9216933161245839</v>
      </c>
      <c r="J107">
        <f t="shared" si="52"/>
        <v>10.290329361754818</v>
      </c>
      <c r="K107">
        <f t="shared" si="53"/>
        <v>401.21523333333329</v>
      </c>
      <c r="L107">
        <f t="shared" si="54"/>
        <v>297.54152504354448</v>
      </c>
      <c r="M107">
        <f t="shared" si="55"/>
        <v>29.941953009628239</v>
      </c>
      <c r="N107">
        <f t="shared" si="56"/>
        <v>40.374759998476172</v>
      </c>
      <c r="O107">
        <f t="shared" si="57"/>
        <v>0.17392474964824101</v>
      </c>
      <c r="P107">
        <f t="shared" si="58"/>
        <v>2.9388924563556329</v>
      </c>
      <c r="Q107">
        <f t="shared" si="59"/>
        <v>0.16840221393918556</v>
      </c>
      <c r="R107">
        <f t="shared" si="60"/>
        <v>0.10573295427225823</v>
      </c>
      <c r="S107">
        <f t="shared" si="61"/>
        <v>77.164454852447975</v>
      </c>
      <c r="T107">
        <f t="shared" si="62"/>
        <v>23.074268262855924</v>
      </c>
      <c r="U107">
        <f t="shared" si="63"/>
        <v>23.074268262855924</v>
      </c>
      <c r="V107">
        <f t="shared" si="64"/>
        <v>2.8324217627067605</v>
      </c>
      <c r="W107">
        <f t="shared" si="65"/>
        <v>60.209504198932464</v>
      </c>
      <c r="X107">
        <f t="shared" si="66"/>
        <v>1.7100037381168882</v>
      </c>
      <c r="Y107">
        <f t="shared" si="67"/>
        <v>2.8400893859996397</v>
      </c>
      <c r="Z107">
        <f t="shared" si="68"/>
        <v>1.1224180245898723</v>
      </c>
      <c r="AA107">
        <f t="shared" si="69"/>
        <v>-84.746675241094152</v>
      </c>
      <c r="AB107">
        <f t="shared" si="70"/>
        <v>7.0820852810531871</v>
      </c>
      <c r="AC107">
        <f t="shared" si="71"/>
        <v>0.50002187780751717</v>
      </c>
      <c r="AD107">
        <f t="shared" si="72"/>
        <v>-1.1322978547845253E-4</v>
      </c>
      <c r="AE107">
        <f t="shared" si="73"/>
        <v>10.278305752950056</v>
      </c>
      <c r="AF107">
        <f t="shared" si="74"/>
        <v>1.9183130078848023</v>
      </c>
      <c r="AG107">
        <f t="shared" si="75"/>
        <v>10.290329361754818</v>
      </c>
      <c r="AH107">
        <v>420.66567961202941</v>
      </c>
      <c r="AI107">
        <v>408.15678181818163</v>
      </c>
      <c r="AJ107">
        <v>-2.805939385241023E-3</v>
      </c>
      <c r="AK107">
        <v>67.054679115986985</v>
      </c>
      <c r="AL107">
        <f t="shared" si="76"/>
        <v>1.9216933161245839</v>
      </c>
      <c r="AM107">
        <v>14.73226673368883</v>
      </c>
      <c r="AN107">
        <v>16.997482424242421</v>
      </c>
      <c r="AO107">
        <v>4.9392828351550409E-6</v>
      </c>
      <c r="AP107">
        <v>78.088132148881584</v>
      </c>
      <c r="AQ107">
        <v>188</v>
      </c>
      <c r="AR107">
        <v>38</v>
      </c>
      <c r="AS107">
        <f t="shared" si="77"/>
        <v>1</v>
      </c>
      <c r="AT107">
        <f t="shared" si="78"/>
        <v>0</v>
      </c>
      <c r="AU107">
        <f t="shared" si="79"/>
        <v>53855.970719221441</v>
      </c>
      <c r="AV107" t="s">
        <v>477</v>
      </c>
      <c r="AW107">
        <v>10178.9</v>
      </c>
      <c r="AX107">
        <v>1410.533076923077</v>
      </c>
      <c r="AY107">
        <v>6595.86</v>
      </c>
      <c r="AZ107">
        <f t="shared" si="80"/>
        <v>0.78614872405977732</v>
      </c>
      <c r="BA107">
        <v>-1.985708394971808</v>
      </c>
      <c r="BB107" t="s">
        <v>789</v>
      </c>
      <c r="BC107">
        <v>10177.5</v>
      </c>
      <c r="BD107">
        <v>2157.0144</v>
      </c>
      <c r="BE107">
        <v>3768.23</v>
      </c>
      <c r="BF107">
        <f t="shared" si="81"/>
        <v>0.42757888982360415</v>
      </c>
      <c r="BG107">
        <v>0.5</v>
      </c>
      <c r="BH107">
        <f t="shared" si="82"/>
        <v>336.54785809289069</v>
      </c>
      <c r="BI107">
        <f t="shared" si="83"/>
        <v>10.290329361754818</v>
      </c>
      <c r="BJ107">
        <f t="shared" si="84"/>
        <v>71.950379767935033</v>
      </c>
      <c r="BK107">
        <f t="shared" si="85"/>
        <v>3.6476350871139145E-2</v>
      </c>
      <c r="BL107">
        <f t="shared" si="86"/>
        <v>0.75038678636919709</v>
      </c>
      <c r="BM107">
        <f t="shared" si="87"/>
        <v>1215.4830824793862</v>
      </c>
      <c r="BN107" t="s">
        <v>431</v>
      </c>
      <c r="BO107">
        <v>0</v>
      </c>
      <c r="BP107">
        <f t="shared" si="88"/>
        <v>1215.4830824793862</v>
      </c>
      <c r="BQ107">
        <f t="shared" si="89"/>
        <v>0.67743925331537991</v>
      </c>
      <c r="BR107">
        <f t="shared" si="90"/>
        <v>0.63116934504612487</v>
      </c>
      <c r="BS107">
        <f t="shared" si="91"/>
        <v>0.52554496522207017</v>
      </c>
      <c r="BT107">
        <f t="shared" si="92"/>
        <v>0.6833853767333572</v>
      </c>
      <c r="BU107">
        <f t="shared" si="93"/>
        <v>0.54531373661626548</v>
      </c>
      <c r="BV107">
        <f t="shared" si="94"/>
        <v>0.35566552596179202</v>
      </c>
      <c r="BW107">
        <f t="shared" si="95"/>
        <v>0.64433447403820798</v>
      </c>
      <c r="DF107">
        <f t="shared" si="96"/>
        <v>399.95386666666673</v>
      </c>
      <c r="DG107">
        <f t="shared" si="97"/>
        <v>336.54785809289069</v>
      </c>
      <c r="DH107">
        <f t="shared" si="98"/>
        <v>0.84146669439097965</v>
      </c>
      <c r="DI107">
        <f t="shared" si="99"/>
        <v>0.19293338878195943</v>
      </c>
      <c r="DJ107">
        <v>1716939051.25</v>
      </c>
      <c r="DK107">
        <v>401.21523333333329</v>
      </c>
      <c r="DL107">
        <v>414.46350000000012</v>
      </c>
      <c r="DM107">
        <v>16.992783333333339</v>
      </c>
      <c r="DN107">
        <v>14.73151</v>
      </c>
      <c r="DO107">
        <v>401.37123333333329</v>
      </c>
      <c r="DP107">
        <v>16.997783333333331</v>
      </c>
      <c r="DQ107">
        <v>500.35053333333332</v>
      </c>
      <c r="DR107">
        <v>100.5312</v>
      </c>
      <c r="DS107">
        <v>9.9974103333333328E-2</v>
      </c>
      <c r="DT107">
        <v>23.118966666666669</v>
      </c>
      <c r="DU107">
        <v>22.39038</v>
      </c>
      <c r="DV107">
        <v>999.9000000000002</v>
      </c>
      <c r="DW107">
        <v>0</v>
      </c>
      <c r="DX107">
        <v>0</v>
      </c>
      <c r="DY107">
        <v>10000.234</v>
      </c>
      <c r="DZ107">
        <v>0</v>
      </c>
      <c r="EA107">
        <v>1.5289399999999999E-3</v>
      </c>
      <c r="EB107">
        <v>-13.188026666666669</v>
      </c>
      <c r="EC107">
        <v>408.21306666666658</v>
      </c>
      <c r="ED107">
        <v>420.66059999999999</v>
      </c>
      <c r="EE107">
        <v>2.2633023333333329</v>
      </c>
      <c r="EF107">
        <v>414.46350000000012</v>
      </c>
      <c r="EG107">
        <v>14.73151</v>
      </c>
      <c r="EH107">
        <v>1.708507</v>
      </c>
      <c r="EI107">
        <v>1.480975333333334</v>
      </c>
      <c r="EJ107">
        <v>14.97395</v>
      </c>
      <c r="EK107">
        <v>12.773149999999999</v>
      </c>
      <c r="EL107">
        <v>399.95386666666673</v>
      </c>
      <c r="EM107">
        <v>0.94998913333333335</v>
      </c>
      <c r="EN107">
        <v>5.0010566666666673E-2</v>
      </c>
      <c r="EO107">
        <v>0</v>
      </c>
      <c r="EP107">
        <v>2157.0366666666669</v>
      </c>
      <c r="EQ107">
        <v>8.9714700000000018</v>
      </c>
      <c r="ER107">
        <v>4710.8876666666656</v>
      </c>
      <c r="ES107">
        <v>3345.3633333333328</v>
      </c>
      <c r="ET107">
        <v>35.23296666666667</v>
      </c>
      <c r="EU107">
        <v>37.937199999999997</v>
      </c>
      <c r="EV107">
        <v>36.45603333333333</v>
      </c>
      <c r="EW107">
        <v>38.203866666666649</v>
      </c>
      <c r="EX107">
        <v>38.120599999999989</v>
      </c>
      <c r="EY107">
        <v>371.42866666666669</v>
      </c>
      <c r="EZ107">
        <v>19.553666666666661</v>
      </c>
      <c r="FA107">
        <v>0</v>
      </c>
      <c r="FB107">
        <v>598.79999995231628</v>
      </c>
      <c r="FC107">
        <v>0</v>
      </c>
      <c r="FD107">
        <v>2157.0144</v>
      </c>
      <c r="FE107">
        <v>-2.6015384798177452</v>
      </c>
      <c r="FF107">
        <v>13.32846143982148</v>
      </c>
      <c r="FG107">
        <v>4711.0868000000009</v>
      </c>
      <c r="FH107">
        <v>15</v>
      </c>
      <c r="FI107">
        <v>1716939081</v>
      </c>
      <c r="FJ107" t="s">
        <v>790</v>
      </c>
      <c r="FK107">
        <v>1716939080</v>
      </c>
      <c r="FL107">
        <v>1716939081</v>
      </c>
      <c r="FM107">
        <v>90</v>
      </c>
      <c r="FN107">
        <v>-0.06</v>
      </c>
      <c r="FO107">
        <v>-2E-3</v>
      </c>
      <c r="FP107">
        <v>-0.156</v>
      </c>
      <c r="FQ107">
        <v>-5.0000000000000001E-3</v>
      </c>
      <c r="FR107">
        <v>414</v>
      </c>
      <c r="FS107">
        <v>15</v>
      </c>
      <c r="FT107">
        <v>0.16</v>
      </c>
      <c r="FU107">
        <v>0.05</v>
      </c>
      <c r="FV107">
        <v>-13.1962625</v>
      </c>
      <c r="FW107">
        <v>4.2829643527253061E-2</v>
      </c>
      <c r="FX107">
        <v>3.7119015931864452E-2</v>
      </c>
      <c r="FY107">
        <v>1</v>
      </c>
      <c r="FZ107">
        <v>401.27937568218971</v>
      </c>
      <c r="GA107">
        <v>-0.33188706225950299</v>
      </c>
      <c r="GB107">
        <v>3.0957509755345908E-2</v>
      </c>
      <c r="GC107">
        <v>1</v>
      </c>
      <c r="GD107">
        <v>2.2634205000000001</v>
      </c>
      <c r="GE107">
        <v>-6.0072045028185146E-3</v>
      </c>
      <c r="GF107">
        <v>2.099615381444926E-3</v>
      </c>
      <c r="GG107">
        <v>1</v>
      </c>
      <c r="GH107">
        <v>3</v>
      </c>
      <c r="GI107">
        <v>3</v>
      </c>
      <c r="GJ107" t="s">
        <v>433</v>
      </c>
      <c r="GK107">
        <v>2.9716</v>
      </c>
      <c r="GL107">
        <v>2.7391999999999999</v>
      </c>
      <c r="GM107">
        <v>0.100828</v>
      </c>
      <c r="GN107">
        <v>0.10295899999999999</v>
      </c>
      <c r="GO107">
        <v>8.5370199999999993E-2</v>
      </c>
      <c r="GP107">
        <v>7.6962100000000006E-2</v>
      </c>
      <c r="GQ107">
        <v>25978.799999999999</v>
      </c>
      <c r="GR107">
        <v>29221.200000000001</v>
      </c>
      <c r="GS107">
        <v>27569.3</v>
      </c>
      <c r="GT107">
        <v>31278.6</v>
      </c>
      <c r="GU107">
        <v>34232.5</v>
      </c>
      <c r="GV107">
        <v>38846.699999999997</v>
      </c>
      <c r="GW107">
        <v>41681.300000000003</v>
      </c>
      <c r="GX107">
        <v>46420.7</v>
      </c>
      <c r="GY107">
        <v>1.5612299999999999</v>
      </c>
      <c r="GZ107">
        <v>1.9694</v>
      </c>
      <c r="HA107">
        <v>5.9649300000000002E-2</v>
      </c>
      <c r="HB107">
        <v>0</v>
      </c>
      <c r="HC107">
        <v>21.4115</v>
      </c>
      <c r="HD107">
        <v>999.9</v>
      </c>
      <c r="HE107">
        <v>48</v>
      </c>
      <c r="HF107">
        <v>27.5</v>
      </c>
      <c r="HG107">
        <v>17.598299999999998</v>
      </c>
      <c r="HH107">
        <v>63.952100000000002</v>
      </c>
      <c r="HI107">
        <v>36.2059</v>
      </c>
      <c r="HJ107">
        <v>1</v>
      </c>
      <c r="HK107">
        <v>-0.152919</v>
      </c>
      <c r="HL107">
        <v>0.10714899999999999</v>
      </c>
      <c r="HM107">
        <v>20.1722</v>
      </c>
      <c r="HN107">
        <v>5.24125</v>
      </c>
      <c r="HO107">
        <v>11.9261</v>
      </c>
      <c r="HP107">
        <v>4.9973000000000001</v>
      </c>
      <c r="HQ107">
        <v>3.2970000000000002</v>
      </c>
      <c r="HR107">
        <v>9999</v>
      </c>
      <c r="HS107">
        <v>9999</v>
      </c>
      <c r="HT107">
        <v>9999</v>
      </c>
      <c r="HU107">
        <v>999.9</v>
      </c>
      <c r="HV107">
        <v>1.8661700000000001</v>
      </c>
      <c r="HW107">
        <v>1.8683700000000001</v>
      </c>
      <c r="HX107">
        <v>1.8653900000000001</v>
      </c>
      <c r="HY107">
        <v>1.86266</v>
      </c>
      <c r="HZ107">
        <v>1.8632500000000001</v>
      </c>
      <c r="IA107">
        <v>1.8644700000000001</v>
      </c>
      <c r="IB107">
        <v>1.8624000000000001</v>
      </c>
      <c r="IC107">
        <v>1.87032</v>
      </c>
      <c r="ID107">
        <v>5</v>
      </c>
      <c r="IE107">
        <v>0</v>
      </c>
      <c r="IF107">
        <v>0</v>
      </c>
      <c r="IG107">
        <v>0</v>
      </c>
      <c r="IH107" t="s">
        <v>434</v>
      </c>
      <c r="II107" t="s">
        <v>435</v>
      </c>
      <c r="IJ107" t="s">
        <v>436</v>
      </c>
      <c r="IK107" t="s">
        <v>436</v>
      </c>
      <c r="IL107" t="s">
        <v>436</v>
      </c>
      <c r="IM107" t="s">
        <v>436</v>
      </c>
      <c r="IN107">
        <v>0</v>
      </c>
      <c r="IO107">
        <v>100</v>
      </c>
      <c r="IP107">
        <v>100</v>
      </c>
      <c r="IQ107">
        <v>-0.156</v>
      </c>
      <c r="IR107">
        <v>-5.0000000000000001E-3</v>
      </c>
      <c r="IS107">
        <v>-9.5699999999965257E-2</v>
      </c>
      <c r="IT107">
        <v>0</v>
      </c>
      <c r="IU107">
        <v>0</v>
      </c>
      <c r="IV107">
        <v>0</v>
      </c>
      <c r="IW107">
        <v>-2.9699999999994731E-3</v>
      </c>
      <c r="IX107">
        <v>0</v>
      </c>
      <c r="IY107">
        <v>0</v>
      </c>
      <c r="IZ107">
        <v>0</v>
      </c>
      <c r="JA107">
        <v>-1</v>
      </c>
      <c r="JB107">
        <v>-1</v>
      </c>
      <c r="JC107">
        <v>-1</v>
      </c>
      <c r="JD107">
        <v>-1</v>
      </c>
      <c r="JE107">
        <v>9.6999999999999993</v>
      </c>
      <c r="JF107">
        <v>9.5</v>
      </c>
      <c r="JG107">
        <v>0.158691</v>
      </c>
      <c r="JH107">
        <v>4.99878</v>
      </c>
      <c r="JI107">
        <v>1.3464400000000001</v>
      </c>
      <c r="JJ107">
        <v>2.2692899999999998</v>
      </c>
      <c r="JK107">
        <v>1.4489700000000001</v>
      </c>
      <c r="JL107">
        <v>2.4487299999999999</v>
      </c>
      <c r="JM107">
        <v>32.288699999999999</v>
      </c>
      <c r="JN107">
        <v>24.052499999999998</v>
      </c>
      <c r="JO107">
        <v>2</v>
      </c>
      <c r="JP107">
        <v>290.42700000000002</v>
      </c>
      <c r="JQ107">
        <v>502.65199999999999</v>
      </c>
      <c r="JR107">
        <v>21.999500000000001</v>
      </c>
      <c r="JS107">
        <v>25.1812</v>
      </c>
      <c r="JT107">
        <v>30</v>
      </c>
      <c r="JU107">
        <v>25.0732</v>
      </c>
      <c r="JV107">
        <v>25.139800000000001</v>
      </c>
      <c r="JW107">
        <v>-1</v>
      </c>
      <c r="JX107">
        <v>33.490499999999997</v>
      </c>
      <c r="JY107">
        <v>59.523699999999998</v>
      </c>
      <c r="JZ107">
        <v>22</v>
      </c>
      <c r="KA107">
        <v>400</v>
      </c>
      <c r="KB107">
        <v>14.7256</v>
      </c>
      <c r="KC107">
        <v>102.75700000000001</v>
      </c>
      <c r="KD107">
        <v>102.572</v>
      </c>
    </row>
    <row r="108" spans="1:290" x14ac:dyDescent="0.35">
      <c r="A108">
        <v>90</v>
      </c>
      <c r="B108">
        <v>1716939359</v>
      </c>
      <c r="C108">
        <v>29100.400000095371</v>
      </c>
      <c r="D108" t="s">
        <v>791</v>
      </c>
      <c r="E108" t="s">
        <v>792</v>
      </c>
      <c r="F108">
        <v>15</v>
      </c>
      <c r="G108">
        <v>1716939351</v>
      </c>
      <c r="H108">
        <f t="shared" si="50"/>
        <v>1.9245657763772501E-3</v>
      </c>
      <c r="I108">
        <f t="shared" si="51"/>
        <v>1.9245657763772501</v>
      </c>
      <c r="J108">
        <f t="shared" si="52"/>
        <v>10.278662456383312</v>
      </c>
      <c r="K108">
        <f t="shared" si="53"/>
        <v>399.96329032258069</v>
      </c>
      <c r="L108">
        <f t="shared" si="54"/>
        <v>296.5961868884259</v>
      </c>
      <c r="M108">
        <f t="shared" si="55"/>
        <v>29.84758873048958</v>
      </c>
      <c r="N108">
        <f t="shared" si="56"/>
        <v>40.249808745291212</v>
      </c>
      <c r="O108">
        <f t="shared" si="57"/>
        <v>0.17424598369431221</v>
      </c>
      <c r="P108">
        <f t="shared" si="58"/>
        <v>2.9389485373088844</v>
      </c>
      <c r="Q108">
        <f t="shared" si="59"/>
        <v>0.16870348122258949</v>
      </c>
      <c r="R108">
        <f t="shared" si="60"/>
        <v>0.10592296154340439</v>
      </c>
      <c r="S108">
        <f t="shared" si="61"/>
        <v>77.170704851590429</v>
      </c>
      <c r="T108">
        <f t="shared" si="62"/>
        <v>23.077005485712359</v>
      </c>
      <c r="U108">
        <f t="shared" si="63"/>
        <v>23.077005485712359</v>
      </c>
      <c r="V108">
        <f t="shared" si="64"/>
        <v>2.8328907884731898</v>
      </c>
      <c r="W108">
        <f t="shared" si="65"/>
        <v>60.224286254984072</v>
      </c>
      <c r="X108">
        <f t="shared" si="66"/>
        <v>1.7107800444431982</v>
      </c>
      <c r="Y108">
        <f t="shared" si="67"/>
        <v>2.8406813111904943</v>
      </c>
      <c r="Z108">
        <f t="shared" si="68"/>
        <v>1.1221107440299916</v>
      </c>
      <c r="AA108">
        <f t="shared" si="69"/>
        <v>-84.873350738236724</v>
      </c>
      <c r="AB108">
        <f t="shared" si="70"/>
        <v>7.1945598117742469</v>
      </c>
      <c r="AC108">
        <f t="shared" si="71"/>
        <v>0.50796922192366911</v>
      </c>
      <c r="AD108">
        <f t="shared" si="72"/>
        <v>-1.1685294837437965E-4</v>
      </c>
      <c r="AE108">
        <f t="shared" si="73"/>
        <v>10.254301118403099</v>
      </c>
      <c r="AF108">
        <f t="shared" si="74"/>
        <v>1.9219405932399225</v>
      </c>
      <c r="AG108">
        <f t="shared" si="75"/>
        <v>10.278662456383312</v>
      </c>
      <c r="AH108">
        <v>419.34664416723001</v>
      </c>
      <c r="AI108">
        <v>406.83395151515151</v>
      </c>
      <c r="AJ108">
        <v>4.5788018865543023E-4</v>
      </c>
      <c r="AK108">
        <v>67.053502924954884</v>
      </c>
      <c r="AL108">
        <f t="shared" si="76"/>
        <v>1.9245657763772501</v>
      </c>
      <c r="AM108">
        <v>14.735030347776069</v>
      </c>
      <c r="AN108">
        <v>17.003638787878781</v>
      </c>
      <c r="AO108">
        <v>4.62204412568229E-6</v>
      </c>
      <c r="AP108">
        <v>78.080570289949122</v>
      </c>
      <c r="AQ108">
        <v>187</v>
      </c>
      <c r="AR108">
        <v>37</v>
      </c>
      <c r="AS108">
        <f t="shared" si="77"/>
        <v>1</v>
      </c>
      <c r="AT108">
        <f t="shared" si="78"/>
        <v>0</v>
      </c>
      <c r="AU108">
        <f t="shared" si="79"/>
        <v>53857.048884855409</v>
      </c>
      <c r="AV108" t="s">
        <v>477</v>
      </c>
      <c r="AW108">
        <v>10178.9</v>
      </c>
      <c r="AX108">
        <v>1410.533076923077</v>
      </c>
      <c r="AY108">
        <v>6595.86</v>
      </c>
      <c r="AZ108">
        <f t="shared" si="80"/>
        <v>0.78614872405977732</v>
      </c>
      <c r="BA108">
        <v>-1.985708394971808</v>
      </c>
      <c r="BB108" t="s">
        <v>793</v>
      </c>
      <c r="BC108">
        <v>10175</v>
      </c>
      <c r="BD108">
        <v>2161.5648000000001</v>
      </c>
      <c r="BE108">
        <v>3761.91</v>
      </c>
      <c r="BF108">
        <f t="shared" si="81"/>
        <v>0.42540762538178745</v>
      </c>
      <c r="BG108">
        <v>0.5</v>
      </c>
      <c r="BH108">
        <f t="shared" si="82"/>
        <v>336.57869549031125</v>
      </c>
      <c r="BI108">
        <f t="shared" si="83"/>
        <v>10.278662456383312</v>
      </c>
      <c r="BJ108">
        <f t="shared" si="84"/>
        <v>71.591571801316519</v>
      </c>
      <c r="BK108">
        <f t="shared" si="85"/>
        <v>3.6438345669766739E-2</v>
      </c>
      <c r="BL108">
        <f t="shared" si="86"/>
        <v>0.7533274320757275</v>
      </c>
      <c r="BM108">
        <f t="shared" si="87"/>
        <v>1214.8247673588232</v>
      </c>
      <c r="BN108" t="s">
        <v>431</v>
      </c>
      <c r="BO108">
        <v>0</v>
      </c>
      <c r="BP108">
        <f t="shared" si="88"/>
        <v>1214.8247673588232</v>
      </c>
      <c r="BQ108">
        <f t="shared" si="89"/>
        <v>0.6770723469304627</v>
      </c>
      <c r="BR108">
        <f t="shared" si="90"/>
        <v>0.62830453393997199</v>
      </c>
      <c r="BS108">
        <f t="shared" si="91"/>
        <v>0.52665516531268097</v>
      </c>
      <c r="BT108">
        <f t="shared" si="92"/>
        <v>0.68059917756862587</v>
      </c>
      <c r="BU108">
        <f t="shared" si="93"/>
        <v>0.54653256044237253</v>
      </c>
      <c r="BV108">
        <f t="shared" si="94"/>
        <v>0.35311451651790421</v>
      </c>
      <c r="BW108">
        <f t="shared" si="95"/>
        <v>0.64688548348209585</v>
      </c>
      <c r="DF108">
        <f t="shared" si="96"/>
        <v>399.99106451612897</v>
      </c>
      <c r="DG108">
        <f t="shared" si="97"/>
        <v>336.57869549031125</v>
      </c>
      <c r="DH108">
        <f t="shared" si="98"/>
        <v>0.84146553598009011</v>
      </c>
      <c r="DI108">
        <f t="shared" si="99"/>
        <v>0.19293107196018039</v>
      </c>
      <c r="DJ108">
        <v>1716939351</v>
      </c>
      <c r="DK108">
        <v>399.96329032258069</v>
      </c>
      <c r="DL108">
        <v>413.18174193548379</v>
      </c>
      <c r="DM108">
        <v>17.000061290322581</v>
      </c>
      <c r="DN108">
        <v>14.73450967741935</v>
      </c>
      <c r="DO108">
        <v>400.07929032258068</v>
      </c>
      <c r="DP108">
        <v>17.00506129032258</v>
      </c>
      <c r="DQ108">
        <v>500.34635483870971</v>
      </c>
      <c r="DR108">
        <v>100.5337741935484</v>
      </c>
      <c r="DS108">
        <v>9.9983251612903223E-2</v>
      </c>
      <c r="DT108">
        <v>23.122412903225811</v>
      </c>
      <c r="DU108">
        <v>22.40139677419355</v>
      </c>
      <c r="DV108">
        <v>999.90000000000032</v>
      </c>
      <c r="DW108">
        <v>0</v>
      </c>
      <c r="DX108">
        <v>0</v>
      </c>
      <c r="DY108">
        <v>10000.297096774189</v>
      </c>
      <c r="DZ108">
        <v>0</v>
      </c>
      <c r="EA108">
        <v>1.5289399999999999E-3</v>
      </c>
      <c r="EB108">
        <v>-13.258416129032261</v>
      </c>
      <c r="EC108">
        <v>406.83932258064527</v>
      </c>
      <c r="ED108">
        <v>419.36077419354842</v>
      </c>
      <c r="EE108">
        <v>2.2651996774193548</v>
      </c>
      <c r="EF108">
        <v>413.18174193548379</v>
      </c>
      <c r="EG108">
        <v>14.73450967741935</v>
      </c>
      <c r="EH108">
        <v>1.7090406451612901</v>
      </c>
      <c r="EI108">
        <v>1.481312903225807</v>
      </c>
      <c r="EJ108">
        <v>14.978793548387101</v>
      </c>
      <c r="EK108">
        <v>12.776616129032259</v>
      </c>
      <c r="EL108">
        <v>399.99106451612897</v>
      </c>
      <c r="EM108">
        <v>0.95002399999999976</v>
      </c>
      <c r="EN108">
        <v>4.9975499999999992E-2</v>
      </c>
      <c r="EO108">
        <v>0</v>
      </c>
      <c r="EP108">
        <v>2161.57064516129</v>
      </c>
      <c r="EQ108">
        <v>8.9714700000000018</v>
      </c>
      <c r="ER108">
        <v>4726.3254838709663</v>
      </c>
      <c r="ES108">
        <v>3345.7164516129028</v>
      </c>
      <c r="ET108">
        <v>35.622741935483873</v>
      </c>
      <c r="EU108">
        <v>38.818258064516122</v>
      </c>
      <c r="EV108">
        <v>36.965483870967738</v>
      </c>
      <c r="EW108">
        <v>39.33245161290322</v>
      </c>
      <c r="EX108">
        <v>38.905032258064509</v>
      </c>
      <c r="EY108">
        <v>371.4787096774192</v>
      </c>
      <c r="EZ108">
        <v>19.54</v>
      </c>
      <c r="FA108">
        <v>0</v>
      </c>
      <c r="FB108">
        <v>299.20000004768372</v>
      </c>
      <c r="FC108">
        <v>0</v>
      </c>
      <c r="FD108">
        <v>2161.5648000000001</v>
      </c>
      <c r="FE108">
        <v>-2.7546153866444132</v>
      </c>
      <c r="FF108">
        <v>-1.7223076969490501</v>
      </c>
      <c r="FG108">
        <v>4726.3159999999998</v>
      </c>
      <c r="FH108">
        <v>15</v>
      </c>
      <c r="FI108">
        <v>1716939381</v>
      </c>
      <c r="FJ108" t="s">
        <v>794</v>
      </c>
      <c r="FK108">
        <v>1716939377</v>
      </c>
      <c r="FL108">
        <v>1716939381</v>
      </c>
      <c r="FM108">
        <v>91</v>
      </c>
      <c r="FN108">
        <v>0.04</v>
      </c>
      <c r="FO108">
        <v>0</v>
      </c>
      <c r="FP108">
        <v>-0.11600000000000001</v>
      </c>
      <c r="FQ108">
        <v>-5.0000000000000001E-3</v>
      </c>
      <c r="FR108">
        <v>413</v>
      </c>
      <c r="FS108">
        <v>15</v>
      </c>
      <c r="FT108">
        <v>0.09</v>
      </c>
      <c r="FU108">
        <v>0.05</v>
      </c>
      <c r="FV108">
        <v>-13.259105</v>
      </c>
      <c r="FW108">
        <v>-6.7571482176309913E-2</v>
      </c>
      <c r="FX108">
        <v>2.7576756063757781E-2</v>
      </c>
      <c r="FY108">
        <v>1</v>
      </c>
      <c r="FZ108">
        <v>399.93005305086848</v>
      </c>
      <c r="GA108">
        <v>-0.43117763009681193</v>
      </c>
      <c r="GB108">
        <v>3.38744894201852E-2</v>
      </c>
      <c r="GC108">
        <v>1</v>
      </c>
      <c r="GD108">
        <v>2.2649017499999999</v>
      </c>
      <c r="GE108">
        <v>8.7765478423990993E-3</v>
      </c>
      <c r="GF108">
        <v>1.387953326844961E-3</v>
      </c>
      <c r="GG108">
        <v>1</v>
      </c>
      <c r="GH108">
        <v>3</v>
      </c>
      <c r="GI108">
        <v>3</v>
      </c>
      <c r="GJ108" t="s">
        <v>433</v>
      </c>
      <c r="GK108">
        <v>2.9720499999999999</v>
      </c>
      <c r="GL108">
        <v>2.7390500000000002</v>
      </c>
      <c r="GM108">
        <v>0.100596</v>
      </c>
      <c r="GN108">
        <v>0.102728</v>
      </c>
      <c r="GO108">
        <v>8.5402099999999995E-2</v>
      </c>
      <c r="GP108">
        <v>7.6980599999999996E-2</v>
      </c>
      <c r="GQ108">
        <v>25986.3</v>
      </c>
      <c r="GR108">
        <v>29228.3</v>
      </c>
      <c r="GS108">
        <v>27570</v>
      </c>
      <c r="GT108">
        <v>31278.1</v>
      </c>
      <c r="GU108">
        <v>34231.9</v>
      </c>
      <c r="GV108">
        <v>38845.699999999997</v>
      </c>
      <c r="GW108">
        <v>41682</v>
      </c>
      <c r="GX108">
        <v>46420.5</v>
      </c>
      <c r="GY108">
        <v>1.5640000000000001</v>
      </c>
      <c r="GZ108">
        <v>1.9692499999999999</v>
      </c>
      <c r="HA108">
        <v>6.00517E-2</v>
      </c>
      <c r="HB108">
        <v>0</v>
      </c>
      <c r="HC108">
        <v>21.419599999999999</v>
      </c>
      <c r="HD108">
        <v>999.9</v>
      </c>
      <c r="HE108">
        <v>48.2</v>
      </c>
      <c r="HF108">
        <v>27.5</v>
      </c>
      <c r="HG108">
        <v>17.6694</v>
      </c>
      <c r="HH108">
        <v>63.922199999999997</v>
      </c>
      <c r="HI108">
        <v>35.8934</v>
      </c>
      <c r="HJ108">
        <v>1</v>
      </c>
      <c r="HK108">
        <v>-0.21853400000000001</v>
      </c>
      <c r="HL108">
        <v>0.16862199999999999</v>
      </c>
      <c r="HM108">
        <v>20.1721</v>
      </c>
      <c r="HN108">
        <v>5.2408000000000001</v>
      </c>
      <c r="HO108">
        <v>11.9261</v>
      </c>
      <c r="HP108">
        <v>4.9972000000000003</v>
      </c>
      <c r="HQ108">
        <v>3.2970000000000002</v>
      </c>
      <c r="HR108">
        <v>9999</v>
      </c>
      <c r="HS108">
        <v>9999</v>
      </c>
      <c r="HT108">
        <v>9999</v>
      </c>
      <c r="HU108">
        <v>999.9</v>
      </c>
      <c r="HV108">
        <v>1.86616</v>
      </c>
      <c r="HW108">
        <v>1.86839</v>
      </c>
      <c r="HX108">
        <v>1.8653900000000001</v>
      </c>
      <c r="HY108">
        <v>1.8626400000000001</v>
      </c>
      <c r="HZ108">
        <v>1.8632500000000001</v>
      </c>
      <c r="IA108">
        <v>1.8644700000000001</v>
      </c>
      <c r="IB108">
        <v>1.86236</v>
      </c>
      <c r="IC108">
        <v>1.87035</v>
      </c>
      <c r="ID108">
        <v>5</v>
      </c>
      <c r="IE108">
        <v>0</v>
      </c>
      <c r="IF108">
        <v>0</v>
      </c>
      <c r="IG108">
        <v>0</v>
      </c>
      <c r="IH108" t="s">
        <v>434</v>
      </c>
      <c r="II108" t="s">
        <v>435</v>
      </c>
      <c r="IJ108" t="s">
        <v>436</v>
      </c>
      <c r="IK108" t="s">
        <v>436</v>
      </c>
      <c r="IL108" t="s">
        <v>436</v>
      </c>
      <c r="IM108" t="s">
        <v>436</v>
      </c>
      <c r="IN108">
        <v>0</v>
      </c>
      <c r="IO108">
        <v>100</v>
      </c>
      <c r="IP108">
        <v>100</v>
      </c>
      <c r="IQ108">
        <v>-0.11600000000000001</v>
      </c>
      <c r="IR108">
        <v>-5.0000000000000001E-3</v>
      </c>
      <c r="IS108">
        <v>-0.1559999999999491</v>
      </c>
      <c r="IT108">
        <v>0</v>
      </c>
      <c r="IU108">
        <v>0</v>
      </c>
      <c r="IV108">
        <v>0</v>
      </c>
      <c r="IW108">
        <v>-5.3699999999992087E-3</v>
      </c>
      <c r="IX108">
        <v>0</v>
      </c>
      <c r="IY108">
        <v>0</v>
      </c>
      <c r="IZ108">
        <v>0</v>
      </c>
      <c r="JA108">
        <v>-1</v>
      </c>
      <c r="JB108">
        <v>-1</v>
      </c>
      <c r="JC108">
        <v>-1</v>
      </c>
      <c r="JD108">
        <v>-1</v>
      </c>
      <c r="JE108">
        <v>4.7</v>
      </c>
      <c r="JF108">
        <v>4.5999999999999996</v>
      </c>
      <c r="JG108">
        <v>0.158691</v>
      </c>
      <c r="JH108">
        <v>4.99878</v>
      </c>
      <c r="JI108">
        <v>1.3464400000000001</v>
      </c>
      <c r="JJ108">
        <v>2.2692899999999998</v>
      </c>
      <c r="JK108">
        <v>1.4489700000000001</v>
      </c>
      <c r="JL108">
        <v>2.3901400000000002</v>
      </c>
      <c r="JM108">
        <v>32.266599999999997</v>
      </c>
      <c r="JN108">
        <v>24.052499999999998</v>
      </c>
      <c r="JO108">
        <v>2</v>
      </c>
      <c r="JP108">
        <v>291.45499999999998</v>
      </c>
      <c r="JQ108">
        <v>502.39400000000001</v>
      </c>
      <c r="JR108">
        <v>22</v>
      </c>
      <c r="JS108">
        <v>25.164200000000001</v>
      </c>
      <c r="JT108">
        <v>30</v>
      </c>
      <c r="JU108">
        <v>25.0564</v>
      </c>
      <c r="JV108">
        <v>25.122499999999999</v>
      </c>
      <c r="JW108">
        <v>-1</v>
      </c>
      <c r="JX108">
        <v>34.237699999999997</v>
      </c>
      <c r="JY108">
        <v>59.594900000000003</v>
      </c>
      <c r="JZ108">
        <v>22</v>
      </c>
      <c r="KA108">
        <v>400</v>
      </c>
      <c r="KB108">
        <v>14.6814</v>
      </c>
      <c r="KC108">
        <v>102.759</v>
      </c>
      <c r="KD108">
        <v>102.571</v>
      </c>
    </row>
    <row r="109" spans="1:290" x14ac:dyDescent="0.35">
      <c r="A109">
        <v>91</v>
      </c>
      <c r="B109">
        <v>1716939659</v>
      </c>
      <c r="C109">
        <v>29400.400000095371</v>
      </c>
      <c r="D109" t="s">
        <v>795</v>
      </c>
      <c r="E109" t="s">
        <v>796</v>
      </c>
      <c r="F109">
        <v>15</v>
      </c>
      <c r="G109">
        <v>1716939651</v>
      </c>
      <c r="H109">
        <f t="shared" si="50"/>
        <v>1.9205923300616261E-3</v>
      </c>
      <c r="I109">
        <f t="shared" si="51"/>
        <v>1.9205923300616261</v>
      </c>
      <c r="J109">
        <f t="shared" si="52"/>
        <v>10.197098760159365</v>
      </c>
      <c r="K109">
        <f t="shared" si="53"/>
        <v>399.2997096774194</v>
      </c>
      <c r="L109">
        <f t="shared" si="54"/>
        <v>296.20550662064261</v>
      </c>
      <c r="M109">
        <f t="shared" si="55"/>
        <v>29.808652643898007</v>
      </c>
      <c r="N109">
        <f t="shared" si="56"/>
        <v>40.183541765911322</v>
      </c>
      <c r="O109">
        <f t="shared" si="57"/>
        <v>0.1733430178094815</v>
      </c>
      <c r="P109">
        <f t="shared" si="58"/>
        <v>2.9389266539814485</v>
      </c>
      <c r="Q109">
        <f t="shared" si="59"/>
        <v>0.16785679764929959</v>
      </c>
      <c r="R109">
        <f t="shared" si="60"/>
        <v>0.10538894942662941</v>
      </c>
      <c r="S109">
        <f t="shared" si="61"/>
        <v>77.175181872674656</v>
      </c>
      <c r="T109">
        <f t="shared" si="62"/>
        <v>23.103578211027781</v>
      </c>
      <c r="U109">
        <f t="shared" si="63"/>
        <v>23.103578211027781</v>
      </c>
      <c r="V109">
        <f t="shared" si="64"/>
        <v>2.8374475829913233</v>
      </c>
      <c r="W109">
        <f t="shared" si="65"/>
        <v>60.175168962210968</v>
      </c>
      <c r="X109">
        <f t="shared" si="66"/>
        <v>1.7120237312634923</v>
      </c>
      <c r="Y109">
        <f t="shared" si="67"/>
        <v>2.8450667622364558</v>
      </c>
      <c r="Z109">
        <f t="shared" si="68"/>
        <v>1.125423851727831</v>
      </c>
      <c r="AA109">
        <f t="shared" si="69"/>
        <v>-84.698121755717708</v>
      </c>
      <c r="AB109">
        <f t="shared" si="70"/>
        <v>7.0265844114178879</v>
      </c>
      <c r="AC109">
        <f t="shared" si="71"/>
        <v>0.49624399030708294</v>
      </c>
      <c r="AD109">
        <f t="shared" si="72"/>
        <v>-1.1148131808447204E-4</v>
      </c>
      <c r="AE109">
        <f t="shared" si="73"/>
        <v>10.198908634082757</v>
      </c>
      <c r="AF109">
        <f t="shared" si="74"/>
        <v>1.9240831235767106</v>
      </c>
      <c r="AG109">
        <f t="shared" si="75"/>
        <v>10.197098760159365</v>
      </c>
      <c r="AH109">
        <v>418.60262986199712</v>
      </c>
      <c r="AI109">
        <v>406.18563636363632</v>
      </c>
      <c r="AJ109">
        <v>1.173394289545529E-3</v>
      </c>
      <c r="AK109">
        <v>67.054001691174435</v>
      </c>
      <c r="AL109">
        <f t="shared" si="76"/>
        <v>1.9205923300616261</v>
      </c>
      <c r="AM109">
        <v>14.74623918864209</v>
      </c>
      <c r="AN109">
        <v>17.010064242424232</v>
      </c>
      <c r="AO109">
        <v>4.6639716166995689E-6</v>
      </c>
      <c r="AP109">
        <v>78.083774836440639</v>
      </c>
      <c r="AQ109">
        <v>188</v>
      </c>
      <c r="AR109">
        <v>38</v>
      </c>
      <c r="AS109">
        <f t="shared" si="77"/>
        <v>1</v>
      </c>
      <c r="AT109">
        <f t="shared" si="78"/>
        <v>0</v>
      </c>
      <c r="AU109">
        <f t="shared" si="79"/>
        <v>53851.793455182997</v>
      </c>
      <c r="AV109" t="s">
        <v>477</v>
      </c>
      <c r="AW109">
        <v>10178.9</v>
      </c>
      <c r="AX109">
        <v>1410.533076923077</v>
      </c>
      <c r="AY109">
        <v>6595.86</v>
      </c>
      <c r="AZ109">
        <f t="shared" si="80"/>
        <v>0.78614872405977732</v>
      </c>
      <c r="BA109">
        <v>-1.985708394971808</v>
      </c>
      <c r="BB109" t="s">
        <v>797</v>
      </c>
      <c r="BC109">
        <v>10178.200000000001</v>
      </c>
      <c r="BD109">
        <v>2165.9657692307692</v>
      </c>
      <c r="BE109">
        <v>3755.93</v>
      </c>
      <c r="BF109">
        <f t="shared" si="81"/>
        <v>0.42332104985162944</v>
      </c>
      <c r="BG109">
        <v>0.5</v>
      </c>
      <c r="BH109">
        <f t="shared" si="82"/>
        <v>336.59441609762769</v>
      </c>
      <c r="BI109">
        <f t="shared" si="83"/>
        <v>10.197098760159365</v>
      </c>
      <c r="BJ109">
        <f t="shared" si="84"/>
        <v>71.243750798321983</v>
      </c>
      <c r="BK109">
        <f t="shared" si="85"/>
        <v>3.6194323412654605E-2</v>
      </c>
      <c r="BL109">
        <f t="shared" si="86"/>
        <v>0.7561189905030179</v>
      </c>
      <c r="BM109">
        <f t="shared" si="87"/>
        <v>1214.2004874855554</v>
      </c>
      <c r="BN109" t="s">
        <v>431</v>
      </c>
      <c r="BO109">
        <v>0</v>
      </c>
      <c r="BP109">
        <f t="shared" si="88"/>
        <v>1214.2004874855554</v>
      </c>
      <c r="BQ109">
        <f t="shared" si="89"/>
        <v>0.67672440980381543</v>
      </c>
      <c r="BR109">
        <f t="shared" si="90"/>
        <v>0.62554422999807491</v>
      </c>
      <c r="BS109">
        <f t="shared" si="91"/>
        <v>0.52770525400130985</v>
      </c>
      <c r="BT109">
        <f t="shared" si="92"/>
        <v>0.67790838093338979</v>
      </c>
      <c r="BU109">
        <f t="shared" si="93"/>
        <v>0.54768581463226484</v>
      </c>
      <c r="BV109">
        <f t="shared" si="94"/>
        <v>0.3506685654026675</v>
      </c>
      <c r="BW109">
        <f t="shared" si="95"/>
        <v>0.64933143459733245</v>
      </c>
      <c r="DF109">
        <f t="shared" si="96"/>
        <v>400.00916129032271</v>
      </c>
      <c r="DG109">
        <f t="shared" si="97"/>
        <v>336.59441609762769</v>
      </c>
      <c r="DH109">
        <f t="shared" si="98"/>
        <v>0.84146676794067421</v>
      </c>
      <c r="DI109">
        <f t="shared" si="99"/>
        <v>0.19293353588134865</v>
      </c>
      <c r="DJ109">
        <v>1716939651</v>
      </c>
      <c r="DK109">
        <v>399.2997096774194</v>
      </c>
      <c r="DL109">
        <v>412.4507419354839</v>
      </c>
      <c r="DM109">
        <v>17.012203225806449</v>
      </c>
      <c r="DN109">
        <v>14.74423870967742</v>
      </c>
      <c r="DO109">
        <v>399.3887096774194</v>
      </c>
      <c r="DP109">
        <v>17.014203225806451</v>
      </c>
      <c r="DQ109">
        <v>500.36503225806462</v>
      </c>
      <c r="DR109">
        <v>100.5350322580645</v>
      </c>
      <c r="DS109">
        <v>0.1000065161290323</v>
      </c>
      <c r="DT109">
        <v>23.14792580645161</v>
      </c>
      <c r="DU109">
        <v>22.426377419354839</v>
      </c>
      <c r="DV109">
        <v>999.90000000000032</v>
      </c>
      <c r="DW109">
        <v>0</v>
      </c>
      <c r="DX109">
        <v>0</v>
      </c>
      <c r="DY109">
        <v>10000.04741935484</v>
      </c>
      <c r="DZ109">
        <v>0</v>
      </c>
      <c r="EA109">
        <v>1.5289399999999999E-3</v>
      </c>
      <c r="EB109">
        <v>-13.17768064516129</v>
      </c>
      <c r="EC109">
        <v>406.18193548387097</v>
      </c>
      <c r="ED109">
        <v>418.62299999999999</v>
      </c>
      <c r="EE109">
        <v>2.2650070967741929</v>
      </c>
      <c r="EF109">
        <v>412.4507419354839</v>
      </c>
      <c r="EG109">
        <v>14.74423870967742</v>
      </c>
      <c r="EH109">
        <v>1.710025806451613</v>
      </c>
      <c r="EI109">
        <v>1.4823135483870971</v>
      </c>
      <c r="EJ109">
        <v>14.98773225806452</v>
      </c>
      <c r="EK109">
        <v>12.78694193548387</v>
      </c>
      <c r="EL109">
        <v>400.00916129032271</v>
      </c>
      <c r="EM109">
        <v>0.94999106451612902</v>
      </c>
      <c r="EN109">
        <v>5.0008709677419362E-2</v>
      </c>
      <c r="EO109">
        <v>0</v>
      </c>
      <c r="EP109">
        <v>2166.0209677419348</v>
      </c>
      <c r="EQ109">
        <v>8.9714700000000018</v>
      </c>
      <c r="ER109">
        <v>4737.862258064516</v>
      </c>
      <c r="ES109">
        <v>3345.836774193549</v>
      </c>
      <c r="ET109">
        <v>35.925161290322578</v>
      </c>
      <c r="EU109">
        <v>39.415096774193543</v>
      </c>
      <c r="EV109">
        <v>37.310322580645163</v>
      </c>
      <c r="EW109">
        <v>40.279999999999987</v>
      </c>
      <c r="EX109">
        <v>39.354580645161278</v>
      </c>
      <c r="EY109">
        <v>371.48161290322582</v>
      </c>
      <c r="EZ109">
        <v>19.557419354838711</v>
      </c>
      <c r="FA109">
        <v>0</v>
      </c>
      <c r="FB109">
        <v>299.60000014305109</v>
      </c>
      <c r="FC109">
        <v>0</v>
      </c>
      <c r="FD109">
        <v>2165.9657692307692</v>
      </c>
      <c r="FE109">
        <v>-1.382905972368639</v>
      </c>
      <c r="FF109">
        <v>2.1141880735120711</v>
      </c>
      <c r="FG109">
        <v>4737.7784615384608</v>
      </c>
      <c r="FH109">
        <v>15</v>
      </c>
      <c r="FI109">
        <v>1716939688</v>
      </c>
      <c r="FJ109" t="s">
        <v>798</v>
      </c>
      <c r="FK109">
        <v>1716939677</v>
      </c>
      <c r="FL109">
        <v>1716939688</v>
      </c>
      <c r="FM109">
        <v>92</v>
      </c>
      <c r="FN109">
        <v>2.5999999999999999E-2</v>
      </c>
      <c r="FO109">
        <v>3.0000000000000001E-3</v>
      </c>
      <c r="FP109">
        <v>-8.8999999999999996E-2</v>
      </c>
      <c r="FQ109">
        <v>-2E-3</v>
      </c>
      <c r="FR109">
        <v>412</v>
      </c>
      <c r="FS109">
        <v>15</v>
      </c>
      <c r="FT109">
        <v>0.09</v>
      </c>
      <c r="FU109">
        <v>0.06</v>
      </c>
      <c r="FV109">
        <v>-13.181447500000001</v>
      </c>
      <c r="FW109">
        <v>4.5988367729829532E-2</v>
      </c>
      <c r="FX109">
        <v>2.051280072905683E-2</v>
      </c>
      <c r="FY109">
        <v>1</v>
      </c>
      <c r="FZ109">
        <v>399.27469826870288</v>
      </c>
      <c r="GA109">
        <v>-0.26245171033140519</v>
      </c>
      <c r="GB109">
        <v>2.8245713218947019E-2</v>
      </c>
      <c r="GC109">
        <v>1</v>
      </c>
      <c r="GD109">
        <v>2.2648717500000002</v>
      </c>
      <c r="GE109">
        <v>3.7448780487812461E-3</v>
      </c>
      <c r="GF109">
        <v>7.1393937942938236E-4</v>
      </c>
      <c r="GG109">
        <v>1</v>
      </c>
      <c r="GH109">
        <v>3</v>
      </c>
      <c r="GI109">
        <v>3</v>
      </c>
      <c r="GJ109" t="s">
        <v>433</v>
      </c>
      <c r="GK109">
        <v>2.9713599999999998</v>
      </c>
      <c r="GL109">
        <v>2.7390099999999999</v>
      </c>
      <c r="GM109">
        <v>0.10046099999999999</v>
      </c>
      <c r="GN109">
        <v>0.102588</v>
      </c>
      <c r="GO109">
        <v>8.5430199999999998E-2</v>
      </c>
      <c r="GP109">
        <v>7.7021199999999998E-2</v>
      </c>
      <c r="GQ109">
        <v>25989</v>
      </c>
      <c r="GR109">
        <v>29231.8</v>
      </c>
      <c r="GS109">
        <v>27568.9</v>
      </c>
      <c r="GT109">
        <v>31277</v>
      </c>
      <c r="GU109">
        <v>34229.4</v>
      </c>
      <c r="GV109">
        <v>38842.5</v>
      </c>
      <c r="GW109">
        <v>41680.300000000003</v>
      </c>
      <c r="GX109">
        <v>46418.7</v>
      </c>
      <c r="GY109">
        <v>1.5612999999999999</v>
      </c>
      <c r="GZ109">
        <v>1.9689000000000001</v>
      </c>
      <c r="HA109">
        <v>5.7909599999999999E-2</v>
      </c>
      <c r="HB109">
        <v>0</v>
      </c>
      <c r="HC109">
        <v>21.476099999999999</v>
      </c>
      <c r="HD109">
        <v>999.9</v>
      </c>
      <c r="HE109">
        <v>48.4</v>
      </c>
      <c r="HF109">
        <v>27.5</v>
      </c>
      <c r="HG109">
        <v>17.7438</v>
      </c>
      <c r="HH109">
        <v>63.9223</v>
      </c>
      <c r="HI109">
        <v>36.486400000000003</v>
      </c>
      <c r="HJ109">
        <v>1</v>
      </c>
      <c r="HK109">
        <v>-0.15270600000000001</v>
      </c>
      <c r="HL109">
        <v>0.18622</v>
      </c>
      <c r="HM109">
        <v>20.171399999999998</v>
      </c>
      <c r="HN109">
        <v>5.2411000000000003</v>
      </c>
      <c r="HO109">
        <v>11.9261</v>
      </c>
      <c r="HP109">
        <v>4.9971500000000004</v>
      </c>
      <c r="HQ109">
        <v>3.2970000000000002</v>
      </c>
      <c r="HR109">
        <v>9999</v>
      </c>
      <c r="HS109">
        <v>9999</v>
      </c>
      <c r="HT109">
        <v>9999</v>
      </c>
      <c r="HU109">
        <v>999.9</v>
      </c>
      <c r="HV109">
        <v>1.8662099999999999</v>
      </c>
      <c r="HW109">
        <v>1.8683700000000001</v>
      </c>
      <c r="HX109">
        <v>1.8653999999999999</v>
      </c>
      <c r="HY109">
        <v>1.86267</v>
      </c>
      <c r="HZ109">
        <v>1.8632500000000001</v>
      </c>
      <c r="IA109">
        <v>1.86446</v>
      </c>
      <c r="IB109">
        <v>1.8623700000000001</v>
      </c>
      <c r="IC109">
        <v>1.87036</v>
      </c>
      <c r="ID109">
        <v>5</v>
      </c>
      <c r="IE109">
        <v>0</v>
      </c>
      <c r="IF109">
        <v>0</v>
      </c>
      <c r="IG109">
        <v>0</v>
      </c>
      <c r="IH109" t="s">
        <v>434</v>
      </c>
      <c r="II109" t="s">
        <v>435</v>
      </c>
      <c r="IJ109" t="s">
        <v>436</v>
      </c>
      <c r="IK109" t="s">
        <v>436</v>
      </c>
      <c r="IL109" t="s">
        <v>436</v>
      </c>
      <c r="IM109" t="s">
        <v>436</v>
      </c>
      <c r="IN109">
        <v>0</v>
      </c>
      <c r="IO109">
        <v>100</v>
      </c>
      <c r="IP109">
        <v>100</v>
      </c>
      <c r="IQ109">
        <v>-8.8999999999999996E-2</v>
      </c>
      <c r="IR109">
        <v>-2E-3</v>
      </c>
      <c r="IS109">
        <v>-0.1156499999999028</v>
      </c>
      <c r="IT109">
        <v>0</v>
      </c>
      <c r="IU109">
        <v>0</v>
      </c>
      <c r="IV109">
        <v>0</v>
      </c>
      <c r="IW109">
        <v>-4.9550000000007088E-3</v>
      </c>
      <c r="IX109">
        <v>0</v>
      </c>
      <c r="IY109">
        <v>0</v>
      </c>
      <c r="IZ109">
        <v>0</v>
      </c>
      <c r="JA109">
        <v>-1</v>
      </c>
      <c r="JB109">
        <v>-1</v>
      </c>
      <c r="JC109">
        <v>-1</v>
      </c>
      <c r="JD109">
        <v>-1</v>
      </c>
      <c r="JE109">
        <v>4.7</v>
      </c>
      <c r="JF109">
        <v>4.5999999999999996</v>
      </c>
      <c r="JG109">
        <v>0.158691</v>
      </c>
      <c r="JH109">
        <v>4.99878</v>
      </c>
      <c r="JI109">
        <v>1.3464400000000001</v>
      </c>
      <c r="JJ109">
        <v>2.2692899999999998</v>
      </c>
      <c r="JK109">
        <v>1.4489700000000001</v>
      </c>
      <c r="JL109">
        <v>2.4279799999999998</v>
      </c>
      <c r="JM109">
        <v>32.288699999999999</v>
      </c>
      <c r="JN109">
        <v>24.052499999999998</v>
      </c>
      <c r="JO109">
        <v>2</v>
      </c>
      <c r="JP109">
        <v>290.42</v>
      </c>
      <c r="JQ109">
        <v>502.238</v>
      </c>
      <c r="JR109">
        <v>22.0001</v>
      </c>
      <c r="JS109">
        <v>25.1812</v>
      </c>
      <c r="JT109">
        <v>30.0002</v>
      </c>
      <c r="JU109">
        <v>25.064800000000002</v>
      </c>
      <c r="JV109">
        <v>25.1309</v>
      </c>
      <c r="JW109">
        <v>-1</v>
      </c>
      <c r="JX109">
        <v>35.116500000000002</v>
      </c>
      <c r="JY109">
        <v>59.928800000000003</v>
      </c>
      <c r="JZ109">
        <v>22</v>
      </c>
      <c r="KA109">
        <v>400</v>
      </c>
      <c r="KB109">
        <v>14.6889</v>
      </c>
      <c r="KC109">
        <v>102.755</v>
      </c>
      <c r="KD109">
        <v>102.56699999999999</v>
      </c>
    </row>
    <row r="110" spans="1:290" x14ac:dyDescent="0.35">
      <c r="A110">
        <v>92</v>
      </c>
      <c r="B110">
        <v>1716939959.0999999</v>
      </c>
      <c r="C110">
        <v>29700.5</v>
      </c>
      <c r="D110" t="s">
        <v>799</v>
      </c>
      <c r="E110" t="s">
        <v>800</v>
      </c>
      <c r="F110">
        <v>15</v>
      </c>
      <c r="G110">
        <v>1716939951.099999</v>
      </c>
      <c r="H110">
        <f t="shared" si="50"/>
        <v>1.9229228435472725E-3</v>
      </c>
      <c r="I110">
        <f t="shared" si="51"/>
        <v>1.9229228435472725</v>
      </c>
      <c r="J110">
        <f t="shared" si="52"/>
        <v>10.161808143971893</v>
      </c>
      <c r="K110">
        <f t="shared" si="53"/>
        <v>399.3315806451613</v>
      </c>
      <c r="L110">
        <f t="shared" si="54"/>
        <v>296.34792529910152</v>
      </c>
      <c r="M110">
        <f t="shared" si="55"/>
        <v>29.824318950885139</v>
      </c>
      <c r="N110">
        <f t="shared" si="56"/>
        <v>40.188546676349922</v>
      </c>
      <c r="O110">
        <f t="shared" si="57"/>
        <v>0.17297047356473369</v>
      </c>
      <c r="P110">
        <f t="shared" si="58"/>
        <v>2.9392375854801713</v>
      </c>
      <c r="Q110">
        <f t="shared" si="59"/>
        <v>0.16750796804310283</v>
      </c>
      <c r="R110">
        <f t="shared" si="60"/>
        <v>0.10516889417511086</v>
      </c>
      <c r="S110">
        <f t="shared" si="61"/>
        <v>77.176218200509851</v>
      </c>
      <c r="T110">
        <f t="shared" si="62"/>
        <v>23.136690364814335</v>
      </c>
      <c r="U110">
        <f t="shared" si="63"/>
        <v>23.136690364814335</v>
      </c>
      <c r="V110">
        <f t="shared" si="64"/>
        <v>2.8431347561690692</v>
      </c>
      <c r="W110">
        <f t="shared" si="65"/>
        <v>60.121689849063323</v>
      </c>
      <c r="X110">
        <f t="shared" si="66"/>
        <v>1.7139910357645523</v>
      </c>
      <c r="Y110">
        <f t="shared" si="67"/>
        <v>2.8508696945604162</v>
      </c>
      <c r="Z110">
        <f t="shared" si="68"/>
        <v>1.1291437204045169</v>
      </c>
      <c r="AA110">
        <f t="shared" si="69"/>
        <v>-84.800897400434721</v>
      </c>
      <c r="AB110">
        <f t="shared" si="70"/>
        <v>7.1215003460348978</v>
      </c>
      <c r="AC110">
        <f t="shared" si="71"/>
        <v>0.50306433873849454</v>
      </c>
      <c r="AD110">
        <f t="shared" si="72"/>
        <v>-1.1451515147520297E-4</v>
      </c>
      <c r="AE110">
        <f t="shared" si="73"/>
        <v>10.174615269637561</v>
      </c>
      <c r="AF110">
        <f t="shared" si="74"/>
        <v>1.9235225575615347</v>
      </c>
      <c r="AG110">
        <f t="shared" si="75"/>
        <v>10.161808143971893</v>
      </c>
      <c r="AH110">
        <v>418.61310680064668</v>
      </c>
      <c r="AI110">
        <v>406.24464242424261</v>
      </c>
      <c r="AJ110">
        <v>8.3789600988446211E-6</v>
      </c>
      <c r="AK110">
        <v>67.057662063431579</v>
      </c>
      <c r="AL110">
        <f t="shared" si="76"/>
        <v>1.9229228435472725</v>
      </c>
      <c r="AM110">
        <v>14.765407826057571</v>
      </c>
      <c r="AN110">
        <v>17.0321496969697</v>
      </c>
      <c r="AO110">
        <v>-1.415469277731004E-5</v>
      </c>
      <c r="AP110">
        <v>78.10505321701136</v>
      </c>
      <c r="AQ110">
        <v>188</v>
      </c>
      <c r="AR110">
        <v>38</v>
      </c>
      <c r="AS110">
        <f t="shared" si="77"/>
        <v>1</v>
      </c>
      <c r="AT110">
        <f t="shared" si="78"/>
        <v>0</v>
      </c>
      <c r="AU110">
        <f t="shared" si="79"/>
        <v>53854.902661033193</v>
      </c>
      <c r="AV110" t="s">
        <v>477</v>
      </c>
      <c r="AW110">
        <v>10178.9</v>
      </c>
      <c r="AX110">
        <v>1410.533076923077</v>
      </c>
      <c r="AY110">
        <v>6595.86</v>
      </c>
      <c r="AZ110">
        <f t="shared" si="80"/>
        <v>0.78614872405977732</v>
      </c>
      <c r="BA110">
        <v>-1.985708394971808</v>
      </c>
      <c r="BB110" t="s">
        <v>801</v>
      </c>
      <c r="BC110">
        <v>10175.799999999999</v>
      </c>
      <c r="BD110">
        <v>2169.9924000000001</v>
      </c>
      <c r="BE110">
        <v>3750.08</v>
      </c>
      <c r="BF110">
        <f t="shared" si="81"/>
        <v>0.4213477045823022</v>
      </c>
      <c r="BG110">
        <v>0.5</v>
      </c>
      <c r="BH110">
        <f t="shared" si="82"/>
        <v>336.59969264864202</v>
      </c>
      <c r="BI110">
        <f t="shared" si="83"/>
        <v>10.161808143971893</v>
      </c>
      <c r="BJ110">
        <f t="shared" si="84"/>
        <v>70.912753930306863</v>
      </c>
      <c r="BK110">
        <f t="shared" si="85"/>
        <v>3.6088911559476168E-2</v>
      </c>
      <c r="BL110">
        <f t="shared" si="86"/>
        <v>0.75885847768580927</v>
      </c>
      <c r="BM110">
        <f t="shared" si="87"/>
        <v>1213.5884758337866</v>
      </c>
      <c r="BN110" t="s">
        <v>431</v>
      </c>
      <c r="BO110">
        <v>0</v>
      </c>
      <c r="BP110">
        <f t="shared" si="88"/>
        <v>1213.5884758337866</v>
      </c>
      <c r="BQ110">
        <f t="shared" si="89"/>
        <v>0.67638331026703791</v>
      </c>
      <c r="BR110">
        <f t="shared" si="90"/>
        <v>0.62294219592135269</v>
      </c>
      <c r="BS110">
        <f t="shared" si="91"/>
        <v>0.52873215095569703</v>
      </c>
      <c r="BT110">
        <f t="shared" si="92"/>
        <v>0.67538188031804969</v>
      </c>
      <c r="BU110">
        <f t="shared" si="93"/>
        <v>0.54881399807889863</v>
      </c>
      <c r="BV110">
        <f t="shared" si="94"/>
        <v>0.34838622940833641</v>
      </c>
      <c r="BW110">
        <f t="shared" si="95"/>
        <v>0.65161377059166359</v>
      </c>
      <c r="DF110">
        <f t="shared" si="96"/>
        <v>400.01554838709683</v>
      </c>
      <c r="DG110">
        <f t="shared" si="97"/>
        <v>336.59969264864202</v>
      </c>
      <c r="DH110">
        <f t="shared" si="98"/>
        <v>0.84146652300353331</v>
      </c>
      <c r="DI110">
        <f t="shared" si="99"/>
        <v>0.1929330460070669</v>
      </c>
      <c r="DJ110">
        <v>1716939951.099999</v>
      </c>
      <c r="DK110">
        <v>399.3315806451613</v>
      </c>
      <c r="DL110">
        <v>412.45387096774192</v>
      </c>
      <c r="DM110">
        <v>17.030990322580639</v>
      </c>
      <c r="DN110">
        <v>14.763629032258059</v>
      </c>
      <c r="DO110">
        <v>399.43858064516132</v>
      </c>
      <c r="DP110">
        <v>17.033990322580639</v>
      </c>
      <c r="DQ110">
        <v>500.34277419354851</v>
      </c>
      <c r="DR110">
        <v>100.5395483870968</v>
      </c>
      <c r="DS110">
        <v>9.999184516129031E-2</v>
      </c>
      <c r="DT110">
        <v>23.181632258064521</v>
      </c>
      <c r="DU110">
        <v>22.459674193548381</v>
      </c>
      <c r="DV110">
        <v>999.90000000000032</v>
      </c>
      <c r="DW110">
        <v>0</v>
      </c>
      <c r="DX110">
        <v>0</v>
      </c>
      <c r="DY110">
        <v>10001.367741935481</v>
      </c>
      <c r="DZ110">
        <v>0</v>
      </c>
      <c r="EA110">
        <v>1.5289399999999999E-3</v>
      </c>
      <c r="EB110">
        <v>-13.104609677419351</v>
      </c>
      <c r="EC110">
        <v>406.26883870967748</v>
      </c>
      <c r="ED110">
        <v>418.63445161290321</v>
      </c>
      <c r="EE110">
        <v>2.2684203225806452</v>
      </c>
      <c r="EF110">
        <v>412.45387096774192</v>
      </c>
      <c r="EG110">
        <v>14.763629032258059</v>
      </c>
      <c r="EH110">
        <v>1.7123945161290319</v>
      </c>
      <c r="EI110">
        <v>1.484329032258064</v>
      </c>
      <c r="EJ110">
        <v>15.00923548387096</v>
      </c>
      <c r="EK110">
        <v>12.807677419354841</v>
      </c>
      <c r="EL110">
        <v>400.01554838709683</v>
      </c>
      <c r="EM110">
        <v>0.94999870967741928</v>
      </c>
      <c r="EN110">
        <v>5.0001180645161278E-2</v>
      </c>
      <c r="EO110">
        <v>0</v>
      </c>
      <c r="EP110">
        <v>2170.0377419354841</v>
      </c>
      <c r="EQ110">
        <v>8.9714700000000018</v>
      </c>
      <c r="ER110">
        <v>4749.1341935483879</v>
      </c>
      <c r="ES110">
        <v>3345.8999999999992</v>
      </c>
      <c r="ET110">
        <v>36.205387096774203</v>
      </c>
      <c r="EU110">
        <v>39.870645161290312</v>
      </c>
      <c r="EV110">
        <v>37.600580645161273</v>
      </c>
      <c r="EW110">
        <v>41.060225806451598</v>
      </c>
      <c r="EX110">
        <v>39.709451612903209</v>
      </c>
      <c r="EY110">
        <v>371.49193548387109</v>
      </c>
      <c r="EZ110">
        <v>19.554516129032251</v>
      </c>
      <c r="FA110">
        <v>0</v>
      </c>
      <c r="FB110">
        <v>299.29999995231628</v>
      </c>
      <c r="FC110">
        <v>0</v>
      </c>
      <c r="FD110">
        <v>2169.9924000000001</v>
      </c>
      <c r="FE110">
        <v>-0.20384615067606951</v>
      </c>
      <c r="FF110">
        <v>3.099230750757993</v>
      </c>
      <c r="FG110">
        <v>4749.1952000000001</v>
      </c>
      <c r="FH110">
        <v>15</v>
      </c>
      <c r="FI110">
        <v>1716939986.5999999</v>
      </c>
      <c r="FJ110" t="s">
        <v>802</v>
      </c>
      <c r="FK110">
        <v>1716939978.0999999</v>
      </c>
      <c r="FL110">
        <v>1716939986.5999999</v>
      </c>
      <c r="FM110">
        <v>93</v>
      </c>
      <c r="FN110">
        <v>-1.7999999999999999E-2</v>
      </c>
      <c r="FO110">
        <v>-1E-3</v>
      </c>
      <c r="FP110">
        <v>-0.107</v>
      </c>
      <c r="FQ110">
        <v>-3.0000000000000001E-3</v>
      </c>
      <c r="FR110">
        <v>413</v>
      </c>
      <c r="FS110">
        <v>15</v>
      </c>
      <c r="FT110">
        <v>0.16</v>
      </c>
      <c r="FU110">
        <v>0.06</v>
      </c>
      <c r="FV110">
        <v>-13.11446585365854</v>
      </c>
      <c r="FW110">
        <v>0.1203114982578315</v>
      </c>
      <c r="FX110">
        <v>2.1383406032238209E-2</v>
      </c>
      <c r="FY110">
        <v>1</v>
      </c>
      <c r="FZ110">
        <v>399.34975534312088</v>
      </c>
      <c r="GA110">
        <v>-0.28316799566333722</v>
      </c>
      <c r="GB110">
        <v>2.2760615407569101E-2</v>
      </c>
      <c r="GC110">
        <v>1</v>
      </c>
      <c r="GD110">
        <v>2.2688351219512191</v>
      </c>
      <c r="GE110">
        <v>-7.8869686411140016E-3</v>
      </c>
      <c r="GF110">
        <v>1.754526024456115E-3</v>
      </c>
      <c r="GG110">
        <v>1</v>
      </c>
      <c r="GH110">
        <v>3</v>
      </c>
      <c r="GI110">
        <v>3</v>
      </c>
      <c r="GJ110" t="s">
        <v>433</v>
      </c>
      <c r="GK110">
        <v>2.9716800000000001</v>
      </c>
      <c r="GL110">
        <v>2.7391800000000002</v>
      </c>
      <c r="GM110">
        <v>0.100465</v>
      </c>
      <c r="GN110">
        <v>0.10258399999999999</v>
      </c>
      <c r="GO110">
        <v>8.5499500000000006E-2</v>
      </c>
      <c r="GP110">
        <v>7.7103000000000005E-2</v>
      </c>
      <c r="GQ110">
        <v>25987.1</v>
      </c>
      <c r="GR110">
        <v>29230.400000000001</v>
      </c>
      <c r="GS110">
        <v>27567.200000000001</v>
      </c>
      <c r="GT110">
        <v>31275.7</v>
      </c>
      <c r="GU110">
        <v>34225</v>
      </c>
      <c r="GV110">
        <v>38837.800000000003</v>
      </c>
      <c r="GW110">
        <v>41678.199999999997</v>
      </c>
      <c r="GX110">
        <v>46417.2</v>
      </c>
      <c r="GY110">
        <v>1.5606</v>
      </c>
      <c r="GZ110">
        <v>1.968</v>
      </c>
      <c r="HA110">
        <v>5.5596199999999998E-2</v>
      </c>
      <c r="HB110">
        <v>0</v>
      </c>
      <c r="HC110">
        <v>21.534400000000002</v>
      </c>
      <c r="HD110">
        <v>999.9</v>
      </c>
      <c r="HE110">
        <v>48.7</v>
      </c>
      <c r="HF110">
        <v>27.5</v>
      </c>
      <c r="HG110">
        <v>17.852399999999999</v>
      </c>
      <c r="HH110">
        <v>63.786000000000001</v>
      </c>
      <c r="HI110">
        <v>35.785299999999999</v>
      </c>
      <c r="HJ110">
        <v>1</v>
      </c>
      <c r="HK110">
        <v>-0.14915700000000001</v>
      </c>
      <c r="HL110">
        <v>0.218913</v>
      </c>
      <c r="HM110">
        <v>20.1722</v>
      </c>
      <c r="HN110">
        <v>5.24125</v>
      </c>
      <c r="HO110">
        <v>11.9261</v>
      </c>
      <c r="HP110">
        <v>4.99695</v>
      </c>
      <c r="HQ110">
        <v>3.2970000000000002</v>
      </c>
      <c r="HR110">
        <v>9999</v>
      </c>
      <c r="HS110">
        <v>9999</v>
      </c>
      <c r="HT110">
        <v>9999</v>
      </c>
      <c r="HU110">
        <v>999.9</v>
      </c>
      <c r="HV110">
        <v>1.86619</v>
      </c>
      <c r="HW110">
        <v>1.86836</v>
      </c>
      <c r="HX110">
        <v>1.8653999999999999</v>
      </c>
      <c r="HY110">
        <v>1.86267</v>
      </c>
      <c r="HZ110">
        <v>1.8632500000000001</v>
      </c>
      <c r="IA110">
        <v>1.8644700000000001</v>
      </c>
      <c r="IB110">
        <v>1.8624099999999999</v>
      </c>
      <c r="IC110">
        <v>1.8703700000000001</v>
      </c>
      <c r="ID110">
        <v>5</v>
      </c>
      <c r="IE110">
        <v>0</v>
      </c>
      <c r="IF110">
        <v>0</v>
      </c>
      <c r="IG110">
        <v>0</v>
      </c>
      <c r="IH110" t="s">
        <v>434</v>
      </c>
      <c r="II110" t="s">
        <v>435</v>
      </c>
      <c r="IJ110" t="s">
        <v>436</v>
      </c>
      <c r="IK110" t="s">
        <v>436</v>
      </c>
      <c r="IL110" t="s">
        <v>436</v>
      </c>
      <c r="IM110" t="s">
        <v>436</v>
      </c>
      <c r="IN110">
        <v>0</v>
      </c>
      <c r="IO110">
        <v>100</v>
      </c>
      <c r="IP110">
        <v>100</v>
      </c>
      <c r="IQ110">
        <v>-0.107</v>
      </c>
      <c r="IR110">
        <v>-3.0000000000000001E-3</v>
      </c>
      <c r="IS110">
        <v>-8.9350000000024465E-2</v>
      </c>
      <c r="IT110">
        <v>0</v>
      </c>
      <c r="IU110">
        <v>0</v>
      </c>
      <c r="IV110">
        <v>0</v>
      </c>
      <c r="IW110">
        <v>-1.9400000000029389E-3</v>
      </c>
      <c r="IX110">
        <v>0</v>
      </c>
      <c r="IY110">
        <v>0</v>
      </c>
      <c r="IZ110">
        <v>0</v>
      </c>
      <c r="JA110">
        <v>-1</v>
      </c>
      <c r="JB110">
        <v>-1</v>
      </c>
      <c r="JC110">
        <v>-1</v>
      </c>
      <c r="JD110">
        <v>-1</v>
      </c>
      <c r="JE110">
        <v>4.7</v>
      </c>
      <c r="JF110">
        <v>4.5</v>
      </c>
      <c r="JG110">
        <v>0.158691</v>
      </c>
      <c r="JH110">
        <v>4.99878</v>
      </c>
      <c r="JI110">
        <v>1.3476600000000001</v>
      </c>
      <c r="JJ110">
        <v>2.2692899999999998</v>
      </c>
      <c r="JK110">
        <v>1.4489700000000001</v>
      </c>
      <c r="JL110">
        <v>2.36938</v>
      </c>
      <c r="JM110">
        <v>32.288699999999999</v>
      </c>
      <c r="JN110">
        <v>24.043700000000001</v>
      </c>
      <c r="JO110">
        <v>2</v>
      </c>
      <c r="JP110">
        <v>290.29000000000002</v>
      </c>
      <c r="JQ110">
        <v>501.93200000000002</v>
      </c>
      <c r="JR110">
        <v>22.000699999999998</v>
      </c>
      <c r="JS110">
        <v>25.2257</v>
      </c>
      <c r="JT110">
        <v>30.0002</v>
      </c>
      <c r="JU110">
        <v>25.099299999999999</v>
      </c>
      <c r="JV110">
        <v>25.1631</v>
      </c>
      <c r="JW110">
        <v>-1</v>
      </c>
      <c r="JX110">
        <v>35.470599999999997</v>
      </c>
      <c r="JY110">
        <v>59.729199999999999</v>
      </c>
      <c r="JZ110">
        <v>22</v>
      </c>
      <c r="KA110">
        <v>400</v>
      </c>
      <c r="KB110">
        <v>14.7193</v>
      </c>
      <c r="KC110">
        <v>102.749</v>
      </c>
      <c r="KD110">
        <v>102.56399999999999</v>
      </c>
    </row>
    <row r="111" spans="1:290" x14ac:dyDescent="0.35">
      <c r="A111">
        <v>93</v>
      </c>
      <c r="B111">
        <v>1716940259.0999999</v>
      </c>
      <c r="C111">
        <v>30000.5</v>
      </c>
      <c r="D111" t="s">
        <v>803</v>
      </c>
      <c r="E111" t="s">
        <v>804</v>
      </c>
      <c r="F111">
        <v>15</v>
      </c>
      <c r="G111">
        <v>1716940251.349999</v>
      </c>
      <c r="H111">
        <f t="shared" si="50"/>
        <v>1.9252592884398533E-3</v>
      </c>
      <c r="I111">
        <f t="shared" si="51"/>
        <v>1.9252592884398534</v>
      </c>
      <c r="J111">
        <f t="shared" si="52"/>
        <v>10.112247291467444</v>
      </c>
      <c r="K111">
        <f t="shared" si="53"/>
        <v>399.31023333333331</v>
      </c>
      <c r="L111">
        <f t="shared" si="54"/>
        <v>296.43521744136012</v>
      </c>
      <c r="M111">
        <f t="shared" si="55"/>
        <v>29.832766043273253</v>
      </c>
      <c r="N111">
        <f t="shared" si="56"/>
        <v>40.185943062162252</v>
      </c>
      <c r="O111">
        <f t="shared" si="57"/>
        <v>0.17236030161787064</v>
      </c>
      <c r="P111">
        <f t="shared" si="58"/>
        <v>2.9379827645345391</v>
      </c>
      <c r="Q111">
        <f t="shared" si="59"/>
        <v>0.16693337841188902</v>
      </c>
      <c r="R111">
        <f t="shared" si="60"/>
        <v>0.10480671515556554</v>
      </c>
      <c r="S111">
        <f t="shared" si="61"/>
        <v>77.173417892648359</v>
      </c>
      <c r="T111">
        <f t="shared" si="62"/>
        <v>23.188647699232735</v>
      </c>
      <c r="U111">
        <f t="shared" si="63"/>
        <v>23.188647699232735</v>
      </c>
      <c r="V111">
        <f t="shared" si="64"/>
        <v>2.8520787799088345</v>
      </c>
      <c r="W111">
        <f t="shared" si="65"/>
        <v>60.062619498212442</v>
      </c>
      <c r="X111">
        <f t="shared" si="66"/>
        <v>1.7177582747897033</v>
      </c>
      <c r="Y111">
        <f t="shared" si="67"/>
        <v>2.8599456519555004</v>
      </c>
      <c r="Z111">
        <f t="shared" si="68"/>
        <v>1.1343205051191312</v>
      </c>
      <c r="AA111">
        <f t="shared" si="69"/>
        <v>-84.903934620197532</v>
      </c>
      <c r="AB111">
        <f t="shared" si="70"/>
        <v>7.2198957959552725</v>
      </c>
      <c r="AC111">
        <f t="shared" si="71"/>
        <v>0.5105030879062965</v>
      </c>
      <c r="AD111">
        <f t="shared" si="72"/>
        <v>-1.1784368759926167E-4</v>
      </c>
      <c r="AE111">
        <f t="shared" si="73"/>
        <v>10.087181547599371</v>
      </c>
      <c r="AF111">
        <f t="shared" si="74"/>
        <v>1.9260974618998175</v>
      </c>
      <c r="AG111">
        <f t="shared" si="75"/>
        <v>10.112247291467444</v>
      </c>
      <c r="AH111">
        <v>418.53470267615393</v>
      </c>
      <c r="AI111">
        <v>406.22667878787883</v>
      </c>
      <c r="AJ111">
        <v>-1.2246163624350179E-4</v>
      </c>
      <c r="AK111">
        <v>67.057628907552967</v>
      </c>
      <c r="AL111">
        <f t="shared" si="76"/>
        <v>1.9252592884398534</v>
      </c>
      <c r="AM111">
        <v>14.801903773682779</v>
      </c>
      <c r="AN111">
        <v>17.071183636363639</v>
      </c>
      <c r="AO111">
        <v>1.039920924520881E-5</v>
      </c>
      <c r="AP111">
        <v>78.104986851900932</v>
      </c>
      <c r="AQ111">
        <v>185</v>
      </c>
      <c r="AR111">
        <v>37</v>
      </c>
      <c r="AS111">
        <f t="shared" si="77"/>
        <v>1</v>
      </c>
      <c r="AT111">
        <f t="shared" si="78"/>
        <v>0</v>
      </c>
      <c r="AU111">
        <f t="shared" si="79"/>
        <v>53808.443601497951</v>
      </c>
      <c r="AV111" t="s">
        <v>477</v>
      </c>
      <c r="AW111">
        <v>10178.9</v>
      </c>
      <c r="AX111">
        <v>1410.533076923077</v>
      </c>
      <c r="AY111">
        <v>6595.86</v>
      </c>
      <c r="AZ111">
        <f t="shared" si="80"/>
        <v>0.78614872405977732</v>
      </c>
      <c r="BA111">
        <v>-1.985708394971808</v>
      </c>
      <c r="BB111" t="s">
        <v>805</v>
      </c>
      <c r="BC111">
        <v>10174.299999999999</v>
      </c>
      <c r="BD111">
        <v>2174.3467999999998</v>
      </c>
      <c r="BE111">
        <v>3742.94</v>
      </c>
      <c r="BF111">
        <f t="shared" si="81"/>
        <v>0.41908050890476478</v>
      </c>
      <c r="BG111">
        <v>0.5</v>
      </c>
      <c r="BH111">
        <f t="shared" si="82"/>
        <v>336.58690761299079</v>
      </c>
      <c r="BI111">
        <f t="shared" si="83"/>
        <v>10.112247291467444</v>
      </c>
      <c r="BJ111">
        <f t="shared" si="84"/>
        <v>70.528506266566609</v>
      </c>
      <c r="BK111">
        <f t="shared" si="85"/>
        <v>3.5943037036810531E-2</v>
      </c>
      <c r="BL111">
        <f t="shared" si="86"/>
        <v>0.76221366091895659</v>
      </c>
      <c r="BM111">
        <f t="shared" si="87"/>
        <v>1212.8397554070887</v>
      </c>
      <c r="BN111" t="s">
        <v>431</v>
      </c>
      <c r="BO111">
        <v>0</v>
      </c>
      <c r="BP111">
        <f t="shared" si="88"/>
        <v>1212.8397554070887</v>
      </c>
      <c r="BQ111">
        <f t="shared" si="89"/>
        <v>0.67596601724657923</v>
      </c>
      <c r="BR111">
        <f t="shared" si="90"/>
        <v>0.61997274746415587</v>
      </c>
      <c r="BS111">
        <f t="shared" si="91"/>
        <v>0.52998500291089856</v>
      </c>
      <c r="BT111">
        <f t="shared" si="92"/>
        <v>0.67252124167540384</v>
      </c>
      <c r="BU111">
        <f t="shared" si="93"/>
        <v>0.55019096043940552</v>
      </c>
      <c r="BV111">
        <f t="shared" si="94"/>
        <v>0.34581769356824199</v>
      </c>
      <c r="BW111">
        <f t="shared" si="95"/>
        <v>0.65418230643175801</v>
      </c>
      <c r="DF111">
        <f t="shared" si="96"/>
        <v>400.00026666666668</v>
      </c>
      <c r="DG111">
        <f t="shared" si="97"/>
        <v>336.58690761299079</v>
      </c>
      <c r="DH111">
        <f t="shared" si="98"/>
        <v>0.84146670805467161</v>
      </c>
      <c r="DI111">
        <f t="shared" si="99"/>
        <v>0.19293341610934348</v>
      </c>
      <c r="DJ111">
        <v>1716940251.349999</v>
      </c>
      <c r="DK111">
        <v>399.31023333333331</v>
      </c>
      <c r="DL111">
        <v>412.32903333333331</v>
      </c>
      <c r="DM111">
        <v>17.068616666666671</v>
      </c>
      <c r="DN111">
        <v>14.798276666666659</v>
      </c>
      <c r="DO111">
        <v>399.40623333333332</v>
      </c>
      <c r="DP111">
        <v>17.07061666666667</v>
      </c>
      <c r="DQ111">
        <v>500.33606666666662</v>
      </c>
      <c r="DR111">
        <v>100.5383666666666</v>
      </c>
      <c r="DS111">
        <v>0.1000335233333333</v>
      </c>
      <c r="DT111">
        <v>23.23422999999999</v>
      </c>
      <c r="DU111">
        <v>22.52170666666667</v>
      </c>
      <c r="DV111">
        <v>999.9000000000002</v>
      </c>
      <c r="DW111">
        <v>0</v>
      </c>
      <c r="DX111">
        <v>0</v>
      </c>
      <c r="DY111">
        <v>9994.3453333333327</v>
      </c>
      <c r="DZ111">
        <v>0</v>
      </c>
      <c r="EA111">
        <v>1.5289399999999999E-3</v>
      </c>
      <c r="EB111">
        <v>-13.029816666666671</v>
      </c>
      <c r="EC111">
        <v>406.23276666666669</v>
      </c>
      <c r="ED111">
        <v>418.52246666666662</v>
      </c>
      <c r="EE111">
        <v>2.2697509999999999</v>
      </c>
      <c r="EF111">
        <v>412.32903333333331</v>
      </c>
      <c r="EG111">
        <v>14.798276666666659</v>
      </c>
      <c r="EH111">
        <v>1.7159923333333329</v>
      </c>
      <c r="EI111">
        <v>1.487795666666667</v>
      </c>
      <c r="EJ111">
        <v>15.04186333333333</v>
      </c>
      <c r="EK111">
        <v>12.84331666666667</v>
      </c>
      <c r="EL111">
        <v>400.00026666666668</v>
      </c>
      <c r="EM111">
        <v>0.94998193333333325</v>
      </c>
      <c r="EN111">
        <v>5.0018029999999998E-2</v>
      </c>
      <c r="EO111">
        <v>0</v>
      </c>
      <c r="EP111">
        <v>2174.326333333333</v>
      </c>
      <c r="EQ111">
        <v>8.9714700000000018</v>
      </c>
      <c r="ER111">
        <v>4760.6979999999994</v>
      </c>
      <c r="ES111">
        <v>3345.7506666666668</v>
      </c>
      <c r="ET111">
        <v>36.549799999999998</v>
      </c>
      <c r="EU111">
        <v>40.328933333333318</v>
      </c>
      <c r="EV111">
        <v>37.958066666666667</v>
      </c>
      <c r="EW111">
        <v>41.849733333333333</v>
      </c>
      <c r="EX111">
        <v>40.112199999999987</v>
      </c>
      <c r="EY111">
        <v>371.47033333333331</v>
      </c>
      <c r="EZ111">
        <v>19.55599999999999</v>
      </c>
      <c r="FA111">
        <v>0</v>
      </c>
      <c r="FB111">
        <v>299.20000004768372</v>
      </c>
      <c r="FC111">
        <v>0</v>
      </c>
      <c r="FD111">
        <v>2174.3467999999998</v>
      </c>
      <c r="FE111">
        <v>4.6153764027768423E-3</v>
      </c>
      <c r="FF111">
        <v>3.626153842403506</v>
      </c>
      <c r="FG111">
        <v>4760.7248</v>
      </c>
      <c r="FH111">
        <v>15</v>
      </c>
      <c r="FI111">
        <v>1716940284.0999999</v>
      </c>
      <c r="FJ111" t="s">
        <v>806</v>
      </c>
      <c r="FK111">
        <v>1716940277.0999999</v>
      </c>
      <c r="FL111">
        <v>1716940284.0999999</v>
      </c>
      <c r="FM111">
        <v>94</v>
      </c>
      <c r="FN111">
        <v>1.0999999999999999E-2</v>
      </c>
      <c r="FO111">
        <v>1E-3</v>
      </c>
      <c r="FP111">
        <v>-9.6000000000000002E-2</v>
      </c>
      <c r="FQ111">
        <v>-2E-3</v>
      </c>
      <c r="FR111">
        <v>412</v>
      </c>
      <c r="FS111">
        <v>15</v>
      </c>
      <c r="FT111">
        <v>0.12</v>
      </c>
      <c r="FU111">
        <v>0.05</v>
      </c>
      <c r="FV111">
        <v>-13.0460475</v>
      </c>
      <c r="FW111">
        <v>0.25261575984993162</v>
      </c>
      <c r="FX111">
        <v>3.4699113731477348E-2</v>
      </c>
      <c r="FY111">
        <v>1</v>
      </c>
      <c r="FZ111">
        <v>399.29589195756989</v>
      </c>
      <c r="GA111">
        <v>8.3177632301596263E-2</v>
      </c>
      <c r="GB111">
        <v>1.450330434590902E-2</v>
      </c>
      <c r="GC111">
        <v>1</v>
      </c>
      <c r="GD111">
        <v>2.2707332500000001</v>
      </c>
      <c r="GE111">
        <v>-1.9693170731714359E-2</v>
      </c>
      <c r="GF111">
        <v>2.4100750895978381E-3</v>
      </c>
      <c r="GG111">
        <v>1</v>
      </c>
      <c r="GH111">
        <v>3</v>
      </c>
      <c r="GI111">
        <v>3</v>
      </c>
      <c r="GJ111" t="s">
        <v>433</v>
      </c>
      <c r="GK111">
        <v>2.9718</v>
      </c>
      <c r="GL111">
        <v>2.7390500000000002</v>
      </c>
      <c r="GM111">
        <v>0.10044500000000001</v>
      </c>
      <c r="GN111">
        <v>0.102547</v>
      </c>
      <c r="GO111">
        <v>8.5625699999999999E-2</v>
      </c>
      <c r="GP111">
        <v>7.7230499999999994E-2</v>
      </c>
      <c r="GQ111">
        <v>25983.3</v>
      </c>
      <c r="GR111">
        <v>29228.799999999999</v>
      </c>
      <c r="GS111">
        <v>27562.9</v>
      </c>
      <c r="GT111">
        <v>31273.200000000001</v>
      </c>
      <c r="GU111">
        <v>34215.300000000003</v>
      </c>
      <c r="GV111">
        <v>38829.4</v>
      </c>
      <c r="GW111">
        <v>41672.199999999997</v>
      </c>
      <c r="GX111">
        <v>46413.7</v>
      </c>
      <c r="GY111">
        <v>1.5674999999999999</v>
      </c>
      <c r="GZ111">
        <v>1.96618</v>
      </c>
      <c r="HA111">
        <v>5.2243499999999998E-2</v>
      </c>
      <c r="HB111">
        <v>0</v>
      </c>
      <c r="HC111">
        <v>21.663399999999999</v>
      </c>
      <c r="HD111">
        <v>999.9</v>
      </c>
      <c r="HE111">
        <v>49.1</v>
      </c>
      <c r="HF111">
        <v>27.5</v>
      </c>
      <c r="HG111">
        <v>18.0001</v>
      </c>
      <c r="HH111">
        <v>63.845999999999997</v>
      </c>
      <c r="HI111">
        <v>35.821300000000001</v>
      </c>
      <c r="HJ111">
        <v>1</v>
      </c>
      <c r="HK111">
        <v>-0.14305100000000001</v>
      </c>
      <c r="HL111">
        <v>0.28647099999999998</v>
      </c>
      <c r="HM111">
        <v>20.171700000000001</v>
      </c>
      <c r="HN111">
        <v>5.2409499999999998</v>
      </c>
      <c r="HO111">
        <v>11.9261</v>
      </c>
      <c r="HP111">
        <v>4.9973000000000001</v>
      </c>
      <c r="HQ111">
        <v>3.2970000000000002</v>
      </c>
      <c r="HR111">
        <v>9999</v>
      </c>
      <c r="HS111">
        <v>9999</v>
      </c>
      <c r="HT111">
        <v>9999</v>
      </c>
      <c r="HU111">
        <v>999.9</v>
      </c>
      <c r="HV111">
        <v>1.86622</v>
      </c>
      <c r="HW111">
        <v>1.86843</v>
      </c>
      <c r="HX111">
        <v>1.8653999999999999</v>
      </c>
      <c r="HY111">
        <v>1.8626799999999999</v>
      </c>
      <c r="HZ111">
        <v>1.8632500000000001</v>
      </c>
      <c r="IA111">
        <v>1.8644700000000001</v>
      </c>
      <c r="IB111">
        <v>1.8624099999999999</v>
      </c>
      <c r="IC111">
        <v>1.8704000000000001</v>
      </c>
      <c r="ID111">
        <v>5</v>
      </c>
      <c r="IE111">
        <v>0</v>
      </c>
      <c r="IF111">
        <v>0</v>
      </c>
      <c r="IG111">
        <v>0</v>
      </c>
      <c r="IH111" t="s">
        <v>434</v>
      </c>
      <c r="II111" t="s">
        <v>435</v>
      </c>
      <c r="IJ111" t="s">
        <v>436</v>
      </c>
      <c r="IK111" t="s">
        <v>436</v>
      </c>
      <c r="IL111" t="s">
        <v>436</v>
      </c>
      <c r="IM111" t="s">
        <v>436</v>
      </c>
      <c r="IN111">
        <v>0</v>
      </c>
      <c r="IO111">
        <v>100</v>
      </c>
      <c r="IP111">
        <v>100</v>
      </c>
      <c r="IQ111">
        <v>-9.6000000000000002E-2</v>
      </c>
      <c r="IR111">
        <v>-2E-3</v>
      </c>
      <c r="IS111">
        <v>-0.1070000000000846</v>
      </c>
      <c r="IT111">
        <v>0</v>
      </c>
      <c r="IU111">
        <v>0</v>
      </c>
      <c r="IV111">
        <v>0</v>
      </c>
      <c r="IW111">
        <v>-2.5761904761854031E-3</v>
      </c>
      <c r="IX111">
        <v>0</v>
      </c>
      <c r="IY111">
        <v>0</v>
      </c>
      <c r="IZ111">
        <v>0</v>
      </c>
      <c r="JA111">
        <v>-1</v>
      </c>
      <c r="JB111">
        <v>-1</v>
      </c>
      <c r="JC111">
        <v>-1</v>
      </c>
      <c r="JD111">
        <v>-1</v>
      </c>
      <c r="JE111">
        <v>4.7</v>
      </c>
      <c r="JF111">
        <v>4.5</v>
      </c>
      <c r="JG111">
        <v>0.158691</v>
      </c>
      <c r="JH111">
        <v>4.99878</v>
      </c>
      <c r="JI111">
        <v>1.3476600000000001</v>
      </c>
      <c r="JJ111">
        <v>2.2692899999999998</v>
      </c>
      <c r="JK111">
        <v>1.4489700000000001</v>
      </c>
      <c r="JL111">
        <v>2.33643</v>
      </c>
      <c r="JM111">
        <v>32.332799999999999</v>
      </c>
      <c r="JN111">
        <v>24.043700000000001</v>
      </c>
      <c r="JO111">
        <v>2</v>
      </c>
      <c r="JP111">
        <v>293.27499999999998</v>
      </c>
      <c r="JQ111">
        <v>501.21899999999999</v>
      </c>
      <c r="JR111">
        <v>22.000900000000001</v>
      </c>
      <c r="JS111">
        <v>25.289200000000001</v>
      </c>
      <c r="JT111">
        <v>30.0002</v>
      </c>
      <c r="JU111">
        <v>25.1556</v>
      </c>
      <c r="JV111">
        <v>25.2182</v>
      </c>
      <c r="JW111">
        <v>-1</v>
      </c>
      <c r="JX111">
        <v>36.2318</v>
      </c>
      <c r="JY111">
        <v>59.820300000000003</v>
      </c>
      <c r="JZ111">
        <v>22</v>
      </c>
      <c r="KA111">
        <v>400</v>
      </c>
      <c r="KB111">
        <v>14.75</v>
      </c>
      <c r="KC111">
        <v>102.73399999999999</v>
      </c>
      <c r="KD111">
        <v>102.556</v>
      </c>
    </row>
    <row r="112" spans="1:290" x14ac:dyDescent="0.35">
      <c r="A112">
        <v>94</v>
      </c>
      <c r="B112">
        <v>1716940559.0999999</v>
      </c>
      <c r="C112">
        <v>30300.5</v>
      </c>
      <c r="D112" t="s">
        <v>807</v>
      </c>
      <c r="E112" t="s">
        <v>808</v>
      </c>
      <c r="F112">
        <v>15</v>
      </c>
      <c r="G112">
        <v>1716940551.099999</v>
      </c>
      <c r="H112">
        <f t="shared" si="50"/>
        <v>1.9274448471728448E-3</v>
      </c>
      <c r="I112">
        <f t="shared" si="51"/>
        <v>1.9274448471728449</v>
      </c>
      <c r="J112">
        <f t="shared" si="52"/>
        <v>10.082537349908742</v>
      </c>
      <c r="K112">
        <f t="shared" si="53"/>
        <v>399.17506451612911</v>
      </c>
      <c r="L112">
        <f t="shared" si="54"/>
        <v>296.09132755070812</v>
      </c>
      <c r="M112">
        <f t="shared" si="55"/>
        <v>29.798608202227662</v>
      </c>
      <c r="N112">
        <f t="shared" si="56"/>
        <v>40.172947482151379</v>
      </c>
      <c r="O112">
        <f t="shared" si="57"/>
        <v>0.17151662356833502</v>
      </c>
      <c r="P112">
        <f t="shared" si="58"/>
        <v>2.9397486891571356</v>
      </c>
      <c r="Q112">
        <f t="shared" si="59"/>
        <v>0.16614492650863136</v>
      </c>
      <c r="R112">
        <f t="shared" si="60"/>
        <v>0.10430919055560126</v>
      </c>
      <c r="S112">
        <f t="shared" si="61"/>
        <v>77.178938478361289</v>
      </c>
      <c r="T112">
        <f t="shared" si="62"/>
        <v>23.200630776460013</v>
      </c>
      <c r="U112">
        <f t="shared" si="63"/>
        <v>23.200630776460013</v>
      </c>
      <c r="V112">
        <f t="shared" si="64"/>
        <v>2.8541450564185973</v>
      </c>
      <c r="W112">
        <f t="shared" si="65"/>
        <v>59.855077042758907</v>
      </c>
      <c r="X112">
        <f t="shared" si="66"/>
        <v>1.7131151581090767</v>
      </c>
      <c r="Y112">
        <f t="shared" si="67"/>
        <v>2.8621050088788156</v>
      </c>
      <c r="Z112">
        <f t="shared" si="68"/>
        <v>1.1410298983095206</v>
      </c>
      <c r="AA112">
        <f t="shared" si="69"/>
        <v>-85.00031776032246</v>
      </c>
      <c r="AB112">
        <f t="shared" si="70"/>
        <v>7.3049854782029424</v>
      </c>
      <c r="AC112">
        <f t="shared" si="71"/>
        <v>0.51627330088918588</v>
      </c>
      <c r="AD112">
        <f t="shared" si="72"/>
        <v>-1.2050286904674579E-4</v>
      </c>
      <c r="AE112">
        <f t="shared" si="73"/>
        <v>10.072966046453573</v>
      </c>
      <c r="AF112">
        <f t="shared" si="74"/>
        <v>1.9247614131899553</v>
      </c>
      <c r="AG112">
        <f t="shared" si="75"/>
        <v>10.082537349908742</v>
      </c>
      <c r="AH112">
        <v>418.36328117576068</v>
      </c>
      <c r="AI112">
        <v>406.08986666666669</v>
      </c>
      <c r="AJ112">
        <v>3.3533722010722228E-4</v>
      </c>
      <c r="AK112">
        <v>67.057080970767714</v>
      </c>
      <c r="AL112">
        <f t="shared" si="76"/>
        <v>1.9274448471728449</v>
      </c>
      <c r="AM112">
        <v>14.75399988713831</v>
      </c>
      <c r="AN112">
        <v>17.02590727272727</v>
      </c>
      <c r="AO112">
        <v>7.40797804161059E-6</v>
      </c>
      <c r="AP112">
        <v>78.102188481699173</v>
      </c>
      <c r="AQ112">
        <v>186</v>
      </c>
      <c r="AR112">
        <v>37</v>
      </c>
      <c r="AS112">
        <f t="shared" si="77"/>
        <v>1</v>
      </c>
      <c r="AT112">
        <f t="shared" si="78"/>
        <v>0</v>
      </c>
      <c r="AU112">
        <f t="shared" si="79"/>
        <v>53858.098739302091</v>
      </c>
      <c r="AV112" t="s">
        <v>477</v>
      </c>
      <c r="AW112">
        <v>10178.9</v>
      </c>
      <c r="AX112">
        <v>1410.533076923077</v>
      </c>
      <c r="AY112">
        <v>6595.86</v>
      </c>
      <c r="AZ112">
        <f t="shared" si="80"/>
        <v>0.78614872405977732</v>
      </c>
      <c r="BA112">
        <v>-1.985708394971808</v>
      </c>
      <c r="BB112" t="s">
        <v>809</v>
      </c>
      <c r="BC112">
        <v>10173</v>
      </c>
      <c r="BD112">
        <v>2176.4530769230769</v>
      </c>
      <c r="BE112">
        <v>3734.77</v>
      </c>
      <c r="BF112">
        <f t="shared" si="81"/>
        <v>0.41724575357436289</v>
      </c>
      <c r="BG112">
        <v>0.5</v>
      </c>
      <c r="BH112">
        <f t="shared" si="82"/>
        <v>336.61342940047098</v>
      </c>
      <c r="BI112">
        <f t="shared" si="83"/>
        <v>10.082537349908742</v>
      </c>
      <c r="BJ112">
        <f t="shared" si="84"/>
        <v>70.22526200672506</v>
      </c>
      <c r="BK112">
        <f t="shared" si="85"/>
        <v>3.5851943775311729E-2</v>
      </c>
      <c r="BL112">
        <f t="shared" si="86"/>
        <v>0.76606859324670584</v>
      </c>
      <c r="BM112">
        <f t="shared" si="87"/>
        <v>1211.9806539784211</v>
      </c>
      <c r="BN112" t="s">
        <v>431</v>
      </c>
      <c r="BO112">
        <v>0</v>
      </c>
      <c r="BP112">
        <f t="shared" si="88"/>
        <v>1211.9806539784211</v>
      </c>
      <c r="BQ112">
        <f t="shared" si="89"/>
        <v>0.67548720430483777</v>
      </c>
      <c r="BR112">
        <f t="shared" si="90"/>
        <v>0.61769601395153262</v>
      </c>
      <c r="BS112">
        <f t="shared" si="91"/>
        <v>0.53141792676208544</v>
      </c>
      <c r="BT112">
        <f t="shared" si="92"/>
        <v>0.6704638875687241</v>
      </c>
      <c r="BU112">
        <f t="shared" si="93"/>
        <v>0.55176656022726844</v>
      </c>
      <c r="BV112">
        <f t="shared" si="94"/>
        <v>0.34397048431074523</v>
      </c>
      <c r="BW112">
        <f t="shared" si="95"/>
        <v>0.65602951568925483</v>
      </c>
      <c r="DF112">
        <f t="shared" si="96"/>
        <v>400.03216129032262</v>
      </c>
      <c r="DG112">
        <f t="shared" si="97"/>
        <v>336.61342940047098</v>
      </c>
      <c r="DH112">
        <f t="shared" si="98"/>
        <v>0.84146591692705031</v>
      </c>
      <c r="DI112">
        <f t="shared" si="99"/>
        <v>0.19293183385410057</v>
      </c>
      <c r="DJ112">
        <v>1716940551.099999</v>
      </c>
      <c r="DK112">
        <v>399.17506451612911</v>
      </c>
      <c r="DL112">
        <v>412.1754516129032</v>
      </c>
      <c r="DM112">
        <v>17.02222258064516</v>
      </c>
      <c r="DN112">
        <v>14.753422580645161</v>
      </c>
      <c r="DO112">
        <v>399.25506451612898</v>
      </c>
      <c r="DP112">
        <v>17.026222580645161</v>
      </c>
      <c r="DQ112">
        <v>500.35199999999998</v>
      </c>
      <c r="DR112">
        <v>100.53993548387101</v>
      </c>
      <c r="DS112">
        <v>9.9986829032258071E-2</v>
      </c>
      <c r="DT112">
        <v>23.246722580645159</v>
      </c>
      <c r="DU112">
        <v>22.51811935483871</v>
      </c>
      <c r="DV112">
        <v>999.90000000000032</v>
      </c>
      <c r="DW112">
        <v>0</v>
      </c>
      <c r="DX112">
        <v>0</v>
      </c>
      <c r="DY112">
        <v>10004.23838709677</v>
      </c>
      <c r="DZ112">
        <v>0</v>
      </c>
      <c r="EA112">
        <v>1.5289399999999999E-3</v>
      </c>
      <c r="EB112">
        <v>-13.0161</v>
      </c>
      <c r="EC112">
        <v>406.07261290322577</v>
      </c>
      <c r="ED112">
        <v>418.34751612903227</v>
      </c>
      <c r="EE112">
        <v>2.2710499999999998</v>
      </c>
      <c r="EF112">
        <v>412.1754516129032</v>
      </c>
      <c r="EG112">
        <v>14.753422580645161</v>
      </c>
      <c r="EH112">
        <v>1.7116400000000001</v>
      </c>
      <c r="EI112">
        <v>1.4833087096774189</v>
      </c>
      <c r="EJ112">
        <v>15.002396774193549</v>
      </c>
      <c r="EK112">
        <v>12.797190322580651</v>
      </c>
      <c r="EL112">
        <v>400.03216129032262</v>
      </c>
      <c r="EM112">
        <v>0.95001512903225804</v>
      </c>
      <c r="EN112">
        <v>4.9984438709677427E-2</v>
      </c>
      <c r="EO112">
        <v>0</v>
      </c>
      <c r="EP112">
        <v>2176.4087096774192</v>
      </c>
      <c r="EQ112">
        <v>8.9714700000000018</v>
      </c>
      <c r="ER112">
        <v>4763.8851612903227</v>
      </c>
      <c r="ES112">
        <v>3346.0596774193559</v>
      </c>
      <c r="ET112">
        <v>36.507774193548379</v>
      </c>
      <c r="EU112">
        <v>39.707387096774191</v>
      </c>
      <c r="EV112">
        <v>37.8122258064516</v>
      </c>
      <c r="EW112">
        <v>40.987709677419353</v>
      </c>
      <c r="EX112">
        <v>39.507806451612893</v>
      </c>
      <c r="EY112">
        <v>371.51290322580661</v>
      </c>
      <c r="EZ112">
        <v>19.547096774193541</v>
      </c>
      <c r="FA112">
        <v>0</v>
      </c>
      <c r="FB112">
        <v>299.60000014305109</v>
      </c>
      <c r="FC112">
        <v>0</v>
      </c>
      <c r="FD112">
        <v>2176.4530769230769</v>
      </c>
      <c r="FE112">
        <v>2.9223931676831838</v>
      </c>
      <c r="FF112">
        <v>-4.7538462249276137</v>
      </c>
      <c r="FG112">
        <v>4763.830384615384</v>
      </c>
      <c r="FH112">
        <v>15</v>
      </c>
      <c r="FI112">
        <v>1716940582.5999999</v>
      </c>
      <c r="FJ112" t="s">
        <v>810</v>
      </c>
      <c r="FK112">
        <v>1716940578.0999999</v>
      </c>
      <c r="FL112">
        <v>1716940582.5999999</v>
      </c>
      <c r="FM112">
        <v>95</v>
      </c>
      <c r="FN112">
        <v>1.6E-2</v>
      </c>
      <c r="FO112">
        <v>-2E-3</v>
      </c>
      <c r="FP112">
        <v>-0.08</v>
      </c>
      <c r="FQ112">
        <v>-4.0000000000000001E-3</v>
      </c>
      <c r="FR112">
        <v>412</v>
      </c>
      <c r="FS112">
        <v>15</v>
      </c>
      <c r="FT112">
        <v>7.0000000000000007E-2</v>
      </c>
      <c r="FU112">
        <v>0.08</v>
      </c>
      <c r="FV112">
        <v>-13.00742</v>
      </c>
      <c r="FW112">
        <v>-0.16942063789864159</v>
      </c>
      <c r="FX112">
        <v>2.238792308366265E-2</v>
      </c>
      <c r="FY112">
        <v>1</v>
      </c>
      <c r="FZ112">
        <v>399.15698877957959</v>
      </c>
      <c r="GA112">
        <v>0.1527096700113692</v>
      </c>
      <c r="GB112">
        <v>1.70710216887516E-2</v>
      </c>
      <c r="GC112">
        <v>1</v>
      </c>
      <c r="GD112">
        <v>2.2709899999999998</v>
      </c>
      <c r="GE112">
        <v>-4.6795497185762713E-3</v>
      </c>
      <c r="GF112">
        <v>1.249517907034576E-3</v>
      </c>
      <c r="GG112">
        <v>1</v>
      </c>
      <c r="GH112">
        <v>3</v>
      </c>
      <c r="GI112">
        <v>3</v>
      </c>
      <c r="GJ112" t="s">
        <v>433</v>
      </c>
      <c r="GK112">
        <v>2.9713500000000002</v>
      </c>
      <c r="GL112">
        <v>2.7391000000000001</v>
      </c>
      <c r="GM112">
        <v>0.10040499999999999</v>
      </c>
      <c r="GN112">
        <v>0.102509</v>
      </c>
      <c r="GO112">
        <v>8.5449200000000003E-2</v>
      </c>
      <c r="GP112">
        <v>7.7030299999999996E-2</v>
      </c>
      <c r="GQ112">
        <v>25981.1</v>
      </c>
      <c r="GR112">
        <v>29226.5</v>
      </c>
      <c r="GS112">
        <v>27559.8</v>
      </c>
      <c r="GT112">
        <v>31269.8</v>
      </c>
      <c r="GU112">
        <v>34218.6</v>
      </c>
      <c r="GV112">
        <v>38833.5</v>
      </c>
      <c r="GW112">
        <v>41668.1</v>
      </c>
      <c r="GX112">
        <v>46408.800000000003</v>
      </c>
      <c r="GY112">
        <v>1.5631299999999999</v>
      </c>
      <c r="GZ112">
        <v>1.9653</v>
      </c>
      <c r="HA112">
        <v>5.2116799999999998E-2</v>
      </c>
      <c r="HB112">
        <v>0</v>
      </c>
      <c r="HC112">
        <v>21.6568</v>
      </c>
      <c r="HD112">
        <v>999.9</v>
      </c>
      <c r="HE112">
        <v>49.2</v>
      </c>
      <c r="HF112">
        <v>27.5</v>
      </c>
      <c r="HG112">
        <v>18.034099999999999</v>
      </c>
      <c r="HH112">
        <v>63.726100000000002</v>
      </c>
      <c r="HI112">
        <v>36.482399999999998</v>
      </c>
      <c r="HJ112">
        <v>1</v>
      </c>
      <c r="HK112">
        <v>-0.13810500000000001</v>
      </c>
      <c r="HL112">
        <v>0.295207</v>
      </c>
      <c r="HM112">
        <v>20.1691</v>
      </c>
      <c r="HN112">
        <v>5.2408000000000001</v>
      </c>
      <c r="HO112">
        <v>11.9261</v>
      </c>
      <c r="HP112">
        <v>4.9972000000000003</v>
      </c>
      <c r="HQ112">
        <v>3.2970000000000002</v>
      </c>
      <c r="HR112">
        <v>9999</v>
      </c>
      <c r="HS112">
        <v>9999</v>
      </c>
      <c r="HT112">
        <v>9999</v>
      </c>
      <c r="HU112">
        <v>999.9</v>
      </c>
      <c r="HV112">
        <v>1.86622</v>
      </c>
      <c r="HW112">
        <v>1.86839</v>
      </c>
      <c r="HX112">
        <v>1.8653999999999999</v>
      </c>
      <c r="HY112">
        <v>1.8626499999999999</v>
      </c>
      <c r="HZ112">
        <v>1.8632500000000001</v>
      </c>
      <c r="IA112">
        <v>1.8644499999999999</v>
      </c>
      <c r="IB112">
        <v>1.8623799999999999</v>
      </c>
      <c r="IC112">
        <v>1.87035</v>
      </c>
      <c r="ID112">
        <v>5</v>
      </c>
      <c r="IE112">
        <v>0</v>
      </c>
      <c r="IF112">
        <v>0</v>
      </c>
      <c r="IG112">
        <v>0</v>
      </c>
      <c r="IH112" t="s">
        <v>434</v>
      </c>
      <c r="II112" t="s">
        <v>435</v>
      </c>
      <c r="IJ112" t="s">
        <v>436</v>
      </c>
      <c r="IK112" t="s">
        <v>436</v>
      </c>
      <c r="IL112" t="s">
        <v>436</v>
      </c>
      <c r="IM112" t="s">
        <v>436</v>
      </c>
      <c r="IN112">
        <v>0</v>
      </c>
      <c r="IO112">
        <v>100</v>
      </c>
      <c r="IP112">
        <v>100</v>
      </c>
      <c r="IQ112">
        <v>-0.08</v>
      </c>
      <c r="IR112">
        <v>-4.0000000000000001E-3</v>
      </c>
      <c r="IS112">
        <v>-9.5650000000034652E-2</v>
      </c>
      <c r="IT112">
        <v>0</v>
      </c>
      <c r="IU112">
        <v>0</v>
      </c>
      <c r="IV112">
        <v>0</v>
      </c>
      <c r="IW112">
        <v>-1.7499999999959211E-3</v>
      </c>
      <c r="IX112">
        <v>0</v>
      </c>
      <c r="IY112">
        <v>0</v>
      </c>
      <c r="IZ112">
        <v>0</v>
      </c>
      <c r="JA112">
        <v>-1</v>
      </c>
      <c r="JB112">
        <v>-1</v>
      </c>
      <c r="JC112">
        <v>-1</v>
      </c>
      <c r="JD112">
        <v>-1</v>
      </c>
      <c r="JE112">
        <v>4.7</v>
      </c>
      <c r="JF112">
        <v>4.5999999999999996</v>
      </c>
      <c r="JG112">
        <v>0.158691</v>
      </c>
      <c r="JH112">
        <v>4.99878</v>
      </c>
      <c r="JI112">
        <v>1.3476600000000001</v>
      </c>
      <c r="JJ112">
        <v>2.2705099999999998</v>
      </c>
      <c r="JK112">
        <v>1.4489700000000001</v>
      </c>
      <c r="JL112">
        <v>2.19604</v>
      </c>
      <c r="JM112">
        <v>32.354900000000001</v>
      </c>
      <c r="JN112">
        <v>24.026199999999999</v>
      </c>
      <c r="JO112">
        <v>2</v>
      </c>
      <c r="JP112">
        <v>291.822</v>
      </c>
      <c r="JQ112">
        <v>501.22899999999998</v>
      </c>
      <c r="JR112">
        <v>21.9999</v>
      </c>
      <c r="JS112">
        <v>25.360099999999999</v>
      </c>
      <c r="JT112">
        <v>30</v>
      </c>
      <c r="JU112">
        <v>25.222999999999999</v>
      </c>
      <c r="JV112">
        <v>25.283300000000001</v>
      </c>
      <c r="JW112">
        <v>-1</v>
      </c>
      <c r="JX112">
        <v>36.755200000000002</v>
      </c>
      <c r="JY112">
        <v>59.870199999999997</v>
      </c>
      <c r="JZ112">
        <v>22</v>
      </c>
      <c r="KA112">
        <v>400</v>
      </c>
      <c r="KB112">
        <v>14.75</v>
      </c>
      <c r="KC112">
        <v>102.723</v>
      </c>
      <c r="KD112">
        <v>102.545</v>
      </c>
    </row>
    <row r="113" spans="1:290" x14ac:dyDescent="0.35">
      <c r="A113">
        <v>95</v>
      </c>
      <c r="B113">
        <v>1716940859.0999999</v>
      </c>
      <c r="C113">
        <v>30600.5</v>
      </c>
      <c r="D113" t="s">
        <v>811</v>
      </c>
      <c r="E113" t="s">
        <v>812</v>
      </c>
      <c r="F113">
        <v>15</v>
      </c>
      <c r="G113">
        <v>1716940851.349999</v>
      </c>
      <c r="H113">
        <f t="shared" si="50"/>
        <v>1.8924396170252257E-3</v>
      </c>
      <c r="I113">
        <f t="shared" si="51"/>
        <v>1.8924396170252258</v>
      </c>
      <c r="J113">
        <f t="shared" si="52"/>
        <v>10.031230293568624</v>
      </c>
      <c r="K113">
        <f t="shared" si="53"/>
        <v>399.45406666666662</v>
      </c>
      <c r="L113">
        <f t="shared" si="54"/>
        <v>295.9485473838933</v>
      </c>
      <c r="M113">
        <f t="shared" si="55"/>
        <v>29.784374349069147</v>
      </c>
      <c r="N113">
        <f t="shared" si="56"/>
        <v>40.201209169731271</v>
      </c>
      <c r="O113">
        <f t="shared" si="57"/>
        <v>0.16976681689158443</v>
      </c>
      <c r="P113">
        <f t="shared" si="58"/>
        <v>2.9384158482088591</v>
      </c>
      <c r="Q113">
        <f t="shared" si="59"/>
        <v>0.1645000457139538</v>
      </c>
      <c r="R113">
        <f t="shared" si="60"/>
        <v>0.10327211626920224</v>
      </c>
      <c r="S113">
        <f t="shared" si="61"/>
        <v>77.171351695573605</v>
      </c>
      <c r="T113">
        <f t="shared" si="62"/>
        <v>23.204504954408662</v>
      </c>
      <c r="U113">
        <f t="shared" si="63"/>
        <v>23.204504954408662</v>
      </c>
      <c r="V113">
        <f t="shared" si="64"/>
        <v>2.8548133721275999</v>
      </c>
      <c r="W113">
        <f t="shared" si="65"/>
        <v>60.231860579535279</v>
      </c>
      <c r="X113">
        <f t="shared" si="66"/>
        <v>1.723361510660335</v>
      </c>
      <c r="Y113">
        <f t="shared" si="67"/>
        <v>2.8612124780450072</v>
      </c>
      <c r="Z113">
        <f t="shared" si="68"/>
        <v>1.1314518614672648</v>
      </c>
      <c r="AA113">
        <f t="shared" si="69"/>
        <v>-83.45658711081245</v>
      </c>
      <c r="AB113">
        <f t="shared" si="70"/>
        <v>5.8701074782476299</v>
      </c>
      <c r="AC113">
        <f t="shared" si="71"/>
        <v>0.4150500547624183</v>
      </c>
      <c r="AD113">
        <f t="shared" si="72"/>
        <v>-7.7882228796788411E-5</v>
      </c>
      <c r="AE113">
        <f t="shared" si="73"/>
        <v>10.028115665267112</v>
      </c>
      <c r="AF113">
        <f t="shared" si="74"/>
        <v>1.8941260339216268</v>
      </c>
      <c r="AG113">
        <f t="shared" si="75"/>
        <v>10.031230293568624</v>
      </c>
      <c r="AH113">
        <v>418.60809486711952</v>
      </c>
      <c r="AI113">
        <v>406.39718787878769</v>
      </c>
      <c r="AJ113">
        <v>-9.0914104260890805E-5</v>
      </c>
      <c r="AK113">
        <v>67.060622926350732</v>
      </c>
      <c r="AL113">
        <f t="shared" si="76"/>
        <v>1.8924396170252258</v>
      </c>
      <c r="AM113">
        <v>14.891578149558081</v>
      </c>
      <c r="AN113">
        <v>17.122154545454539</v>
      </c>
      <c r="AO113">
        <v>-6.9734999897739941E-9</v>
      </c>
      <c r="AP113">
        <v>78.11995858340488</v>
      </c>
      <c r="AQ113">
        <v>186</v>
      </c>
      <c r="AR113">
        <v>37</v>
      </c>
      <c r="AS113">
        <f t="shared" si="77"/>
        <v>1</v>
      </c>
      <c r="AT113">
        <f t="shared" si="78"/>
        <v>0</v>
      </c>
      <c r="AU113">
        <f t="shared" si="79"/>
        <v>53819.879884356393</v>
      </c>
      <c r="AV113" t="s">
        <v>477</v>
      </c>
      <c r="AW113">
        <v>10178.9</v>
      </c>
      <c r="AX113">
        <v>1410.533076923077</v>
      </c>
      <c r="AY113">
        <v>6595.86</v>
      </c>
      <c r="AZ113">
        <f t="shared" si="80"/>
        <v>0.78614872405977732</v>
      </c>
      <c r="BA113">
        <v>-1.985708394971808</v>
      </c>
      <c r="BB113" t="s">
        <v>813</v>
      </c>
      <c r="BC113">
        <v>10177.9</v>
      </c>
      <c r="BD113">
        <v>2181.0761538461538</v>
      </c>
      <c r="BE113">
        <v>3729.16</v>
      </c>
      <c r="BF113">
        <f t="shared" si="81"/>
        <v>0.41512937126694649</v>
      </c>
      <c r="BG113">
        <v>0.5</v>
      </c>
      <c r="BH113">
        <f t="shared" si="82"/>
        <v>336.57887151445345</v>
      </c>
      <c r="BI113">
        <f t="shared" si="83"/>
        <v>10.031230293568624</v>
      </c>
      <c r="BJ113">
        <f t="shared" si="84"/>
        <v>69.861887656766712</v>
      </c>
      <c r="BK113">
        <f t="shared" si="85"/>
        <v>3.570318788719451E-2</v>
      </c>
      <c r="BL113">
        <f t="shared" si="86"/>
        <v>0.76872539660406092</v>
      </c>
      <c r="BM113">
        <f t="shared" si="87"/>
        <v>1211.3892729427002</v>
      </c>
      <c r="BN113" t="s">
        <v>431</v>
      </c>
      <c r="BO113">
        <v>0</v>
      </c>
      <c r="BP113">
        <f t="shared" si="88"/>
        <v>1211.3892729427002</v>
      </c>
      <c r="BQ113">
        <f t="shared" si="89"/>
        <v>0.67515760306806349</v>
      </c>
      <c r="BR113">
        <f t="shared" si="90"/>
        <v>0.61486291405222726</v>
      </c>
      <c r="BS113">
        <f t="shared" si="91"/>
        <v>0.53240144580871329</v>
      </c>
      <c r="BT113">
        <f t="shared" si="92"/>
        <v>0.66767267762916704</v>
      </c>
      <c r="BU113">
        <f t="shared" si="93"/>
        <v>0.55284845922480963</v>
      </c>
      <c r="BV113">
        <f t="shared" si="94"/>
        <v>0.34150038140561695</v>
      </c>
      <c r="BW113">
        <f t="shared" si="95"/>
        <v>0.658499618594383</v>
      </c>
      <c r="DF113">
        <f t="shared" si="96"/>
        <v>399.9908666666667</v>
      </c>
      <c r="DG113">
        <f t="shared" si="97"/>
        <v>336.57887151445345</v>
      </c>
      <c r="DH113">
        <f t="shared" si="98"/>
        <v>0.84146639226875697</v>
      </c>
      <c r="DI113">
        <f t="shared" si="99"/>
        <v>0.19293278453751428</v>
      </c>
      <c r="DJ113">
        <v>1716940851.349999</v>
      </c>
      <c r="DK113">
        <v>399.45406666666662</v>
      </c>
      <c r="DL113">
        <v>412.38723333333331</v>
      </c>
      <c r="DM113">
        <v>17.123956666666661</v>
      </c>
      <c r="DN113">
        <v>14.891396666666671</v>
      </c>
      <c r="DO113">
        <v>399.53506666666658</v>
      </c>
      <c r="DP113">
        <v>17.12795666666667</v>
      </c>
      <c r="DQ113">
        <v>500.32906666666662</v>
      </c>
      <c r="DR113">
        <v>100.5403666666667</v>
      </c>
      <c r="DS113">
        <v>0.1000136033333333</v>
      </c>
      <c r="DT113">
        <v>23.24156</v>
      </c>
      <c r="DU113">
        <v>22.512170000000001</v>
      </c>
      <c r="DV113">
        <v>999.9000000000002</v>
      </c>
      <c r="DW113">
        <v>0</v>
      </c>
      <c r="DX113">
        <v>0</v>
      </c>
      <c r="DY113">
        <v>9996.6103333333358</v>
      </c>
      <c r="DZ113">
        <v>0</v>
      </c>
      <c r="EA113">
        <v>1.5289399999999999E-3</v>
      </c>
      <c r="EB113">
        <v>-12.93219666666667</v>
      </c>
      <c r="EC113">
        <v>406.41449999999998</v>
      </c>
      <c r="ED113">
        <v>418.62110000000013</v>
      </c>
      <c r="EE113">
        <v>2.2325146666666669</v>
      </c>
      <c r="EF113">
        <v>412.38723333333331</v>
      </c>
      <c r="EG113">
        <v>14.891396666666671</v>
      </c>
      <c r="EH113">
        <v>1.7216450000000001</v>
      </c>
      <c r="EI113">
        <v>1.4971863333333331</v>
      </c>
      <c r="EJ113">
        <v>15.092969999999999</v>
      </c>
      <c r="EK113">
        <v>12.93946666666667</v>
      </c>
      <c r="EL113">
        <v>399.9908666666667</v>
      </c>
      <c r="EM113">
        <v>0.94999126666666656</v>
      </c>
      <c r="EN113">
        <v>5.0008383333333351E-2</v>
      </c>
      <c r="EO113">
        <v>0</v>
      </c>
      <c r="EP113">
        <v>2181.048666666667</v>
      </c>
      <c r="EQ113">
        <v>8.9714700000000018</v>
      </c>
      <c r="ER113">
        <v>4769.1426666666666</v>
      </c>
      <c r="ES113">
        <v>3345.6819999999998</v>
      </c>
      <c r="ET113">
        <v>36.078999999999994</v>
      </c>
      <c r="EU113">
        <v>38.853933333333323</v>
      </c>
      <c r="EV113">
        <v>37.283133333333332</v>
      </c>
      <c r="EW113">
        <v>39.633133333333333</v>
      </c>
      <c r="EX113">
        <v>38.824799999999989</v>
      </c>
      <c r="EY113">
        <v>371.46566666666661</v>
      </c>
      <c r="EZ113">
        <v>19.551333333333329</v>
      </c>
      <c r="FA113">
        <v>0</v>
      </c>
      <c r="FB113">
        <v>299.40000009536737</v>
      </c>
      <c r="FC113">
        <v>0</v>
      </c>
      <c r="FD113">
        <v>2181.0761538461538</v>
      </c>
      <c r="FE113">
        <v>2.3979487199220682</v>
      </c>
      <c r="FF113">
        <v>-1.0970940332489221</v>
      </c>
      <c r="FG113">
        <v>4769.1565384615387</v>
      </c>
      <c r="FH113">
        <v>15</v>
      </c>
      <c r="FI113">
        <v>1716940881.0999999</v>
      </c>
      <c r="FJ113" t="s">
        <v>814</v>
      </c>
      <c r="FK113">
        <v>1716940879.0999999</v>
      </c>
      <c r="FL113">
        <v>1716940881.0999999</v>
      </c>
      <c r="FM113">
        <v>96</v>
      </c>
      <c r="FN113">
        <v>-1E-3</v>
      </c>
      <c r="FO113">
        <v>0</v>
      </c>
      <c r="FP113">
        <v>-8.1000000000000003E-2</v>
      </c>
      <c r="FQ113">
        <v>-4.0000000000000001E-3</v>
      </c>
      <c r="FR113">
        <v>412</v>
      </c>
      <c r="FS113">
        <v>15</v>
      </c>
      <c r="FT113">
        <v>0.14000000000000001</v>
      </c>
      <c r="FU113">
        <v>0.08</v>
      </c>
      <c r="FV113">
        <v>-12.9349775</v>
      </c>
      <c r="FW113">
        <v>8.146829268293089E-2</v>
      </c>
      <c r="FX113">
        <v>1.8570063105708679E-2</v>
      </c>
      <c r="FY113">
        <v>1</v>
      </c>
      <c r="FZ113">
        <v>399.45376301435681</v>
      </c>
      <c r="GA113">
        <v>0.1326290174567937</v>
      </c>
      <c r="GB113">
        <v>1.2990589667458989E-2</v>
      </c>
      <c r="GC113">
        <v>1</v>
      </c>
      <c r="GD113">
        <v>2.23301675</v>
      </c>
      <c r="GE113">
        <v>-4.7309943714864151E-3</v>
      </c>
      <c r="GF113">
        <v>1.2639548795348461E-3</v>
      </c>
      <c r="GG113">
        <v>1</v>
      </c>
      <c r="GH113">
        <v>3</v>
      </c>
      <c r="GI113">
        <v>3</v>
      </c>
      <c r="GJ113" t="s">
        <v>433</v>
      </c>
      <c r="GK113">
        <v>2.9716200000000002</v>
      </c>
      <c r="GL113">
        <v>2.7391999999999999</v>
      </c>
      <c r="GM113">
        <v>0.100442</v>
      </c>
      <c r="GN113">
        <v>0.10253</v>
      </c>
      <c r="GO113">
        <v>8.5794200000000001E-2</v>
      </c>
      <c r="GP113">
        <v>7.7534699999999998E-2</v>
      </c>
      <c r="GQ113">
        <v>25978</v>
      </c>
      <c r="GR113">
        <v>29224.7</v>
      </c>
      <c r="GS113">
        <v>27557.8</v>
      </c>
      <c r="GT113">
        <v>31268.9</v>
      </c>
      <c r="GU113">
        <v>34203</v>
      </c>
      <c r="GV113">
        <v>38811.1</v>
      </c>
      <c r="GW113">
        <v>41665</v>
      </c>
      <c r="GX113">
        <v>46407.4</v>
      </c>
      <c r="GY113">
        <v>1.5645500000000001</v>
      </c>
      <c r="GZ113">
        <v>1.96515</v>
      </c>
      <c r="HA113">
        <v>5.3401999999999998E-2</v>
      </c>
      <c r="HB113">
        <v>0</v>
      </c>
      <c r="HC113">
        <v>21.631</v>
      </c>
      <c r="HD113">
        <v>999.9</v>
      </c>
      <c r="HE113">
        <v>49.2</v>
      </c>
      <c r="HF113">
        <v>27.5</v>
      </c>
      <c r="HG113">
        <v>18.036100000000001</v>
      </c>
      <c r="HH113">
        <v>63.6661</v>
      </c>
      <c r="HI113">
        <v>35.957500000000003</v>
      </c>
      <c r="HJ113">
        <v>1</v>
      </c>
      <c r="HK113">
        <v>-0.13581299999999999</v>
      </c>
      <c r="HL113">
        <v>0.274671</v>
      </c>
      <c r="HM113">
        <v>20.170000000000002</v>
      </c>
      <c r="HN113">
        <v>5.2403500000000003</v>
      </c>
      <c r="HO113">
        <v>11.9261</v>
      </c>
      <c r="HP113">
        <v>4.9966999999999997</v>
      </c>
      <c r="HQ113">
        <v>3.2970000000000002</v>
      </c>
      <c r="HR113">
        <v>9999</v>
      </c>
      <c r="HS113">
        <v>9999</v>
      </c>
      <c r="HT113">
        <v>9999</v>
      </c>
      <c r="HU113">
        <v>999.9</v>
      </c>
      <c r="HV113">
        <v>1.86626</v>
      </c>
      <c r="HW113">
        <v>1.8683700000000001</v>
      </c>
      <c r="HX113">
        <v>1.8653999999999999</v>
      </c>
      <c r="HY113">
        <v>1.8627100000000001</v>
      </c>
      <c r="HZ113">
        <v>1.8632500000000001</v>
      </c>
      <c r="IA113">
        <v>1.8644700000000001</v>
      </c>
      <c r="IB113">
        <v>1.8624000000000001</v>
      </c>
      <c r="IC113">
        <v>1.87039</v>
      </c>
      <c r="ID113">
        <v>5</v>
      </c>
      <c r="IE113">
        <v>0</v>
      </c>
      <c r="IF113">
        <v>0</v>
      </c>
      <c r="IG113">
        <v>0</v>
      </c>
      <c r="IH113" t="s">
        <v>434</v>
      </c>
      <c r="II113" t="s">
        <v>435</v>
      </c>
      <c r="IJ113" t="s">
        <v>436</v>
      </c>
      <c r="IK113" t="s">
        <v>436</v>
      </c>
      <c r="IL113" t="s">
        <v>436</v>
      </c>
      <c r="IM113" t="s">
        <v>436</v>
      </c>
      <c r="IN113">
        <v>0</v>
      </c>
      <c r="IO113">
        <v>100</v>
      </c>
      <c r="IP113">
        <v>100</v>
      </c>
      <c r="IQ113">
        <v>-8.1000000000000003E-2</v>
      </c>
      <c r="IR113">
        <v>-4.0000000000000001E-3</v>
      </c>
      <c r="IS113">
        <v>-8.0050000000028376E-2</v>
      </c>
      <c r="IT113">
        <v>0</v>
      </c>
      <c r="IU113">
        <v>0</v>
      </c>
      <c r="IV113">
        <v>0</v>
      </c>
      <c r="IW113">
        <v>-4.0523809523804744E-3</v>
      </c>
      <c r="IX113">
        <v>0</v>
      </c>
      <c r="IY113">
        <v>0</v>
      </c>
      <c r="IZ113">
        <v>0</v>
      </c>
      <c r="JA113">
        <v>-1</v>
      </c>
      <c r="JB113">
        <v>-1</v>
      </c>
      <c r="JC113">
        <v>-1</v>
      </c>
      <c r="JD113">
        <v>-1</v>
      </c>
      <c r="JE113">
        <v>4.7</v>
      </c>
      <c r="JF113">
        <v>4.5999999999999996</v>
      </c>
      <c r="JG113">
        <v>0.158691</v>
      </c>
      <c r="JH113">
        <v>4.99878</v>
      </c>
      <c r="JI113">
        <v>1.3476600000000001</v>
      </c>
      <c r="JJ113">
        <v>2.2705099999999998</v>
      </c>
      <c r="JK113">
        <v>1.4489700000000001</v>
      </c>
      <c r="JL113">
        <v>2.3547400000000001</v>
      </c>
      <c r="JM113">
        <v>32.354900000000001</v>
      </c>
      <c r="JN113">
        <v>24.035</v>
      </c>
      <c r="JO113">
        <v>2</v>
      </c>
      <c r="JP113">
        <v>292.56400000000002</v>
      </c>
      <c r="JQ113">
        <v>501.53500000000003</v>
      </c>
      <c r="JR113">
        <v>22.0002</v>
      </c>
      <c r="JS113">
        <v>25.3918</v>
      </c>
      <c r="JT113">
        <v>30.0001</v>
      </c>
      <c r="JU113">
        <v>25.2637</v>
      </c>
      <c r="JV113">
        <v>25.3279</v>
      </c>
      <c r="JW113">
        <v>-1</v>
      </c>
      <c r="JX113">
        <v>35.966099999999997</v>
      </c>
      <c r="JY113">
        <v>59.849400000000003</v>
      </c>
      <c r="JZ113">
        <v>22</v>
      </c>
      <c r="KA113">
        <v>400</v>
      </c>
      <c r="KB113">
        <v>14.8485</v>
      </c>
      <c r="KC113">
        <v>102.715</v>
      </c>
      <c r="KD113">
        <v>102.542</v>
      </c>
    </row>
    <row r="114" spans="1:290" x14ac:dyDescent="0.35">
      <c r="A114">
        <v>96</v>
      </c>
      <c r="B114">
        <v>1716941159.0999999</v>
      </c>
      <c r="C114">
        <v>30900.5</v>
      </c>
      <c r="D114" t="s">
        <v>815</v>
      </c>
      <c r="E114" t="s">
        <v>816</v>
      </c>
      <c r="F114">
        <v>15</v>
      </c>
      <c r="G114">
        <v>1716941151.099999</v>
      </c>
      <c r="H114">
        <f t="shared" si="50"/>
        <v>1.8885336972757616E-3</v>
      </c>
      <c r="I114">
        <f t="shared" si="51"/>
        <v>1.8885336972757616</v>
      </c>
      <c r="J114">
        <f t="shared" si="52"/>
        <v>9.9767558702188524</v>
      </c>
      <c r="K114">
        <f t="shared" si="53"/>
        <v>399.64680645161297</v>
      </c>
      <c r="L114">
        <f t="shared" si="54"/>
        <v>296.19864425863398</v>
      </c>
      <c r="M114">
        <f t="shared" si="55"/>
        <v>29.808990814606283</v>
      </c>
      <c r="N114">
        <f t="shared" si="56"/>
        <v>40.219859926842346</v>
      </c>
      <c r="O114">
        <f t="shared" si="57"/>
        <v>0.16895728870968466</v>
      </c>
      <c r="P114">
        <f t="shared" si="58"/>
        <v>2.9394737350994378</v>
      </c>
      <c r="Q114">
        <f t="shared" si="59"/>
        <v>0.16374161114926991</v>
      </c>
      <c r="R114">
        <f t="shared" si="60"/>
        <v>0.10279370300714472</v>
      </c>
      <c r="S114">
        <f t="shared" si="61"/>
        <v>77.172551858580633</v>
      </c>
      <c r="T114">
        <f t="shared" si="62"/>
        <v>23.20554740187951</v>
      </c>
      <c r="U114">
        <f t="shared" si="63"/>
        <v>23.20554740187951</v>
      </c>
      <c r="V114">
        <f t="shared" si="64"/>
        <v>2.8549932230713173</v>
      </c>
      <c r="W114">
        <f t="shared" si="65"/>
        <v>60.137192084288969</v>
      </c>
      <c r="X114">
        <f t="shared" si="66"/>
        <v>1.7206536486651873</v>
      </c>
      <c r="Y114">
        <f t="shared" si="67"/>
        <v>2.8612138163243466</v>
      </c>
      <c r="Z114">
        <f t="shared" si="68"/>
        <v>1.13433957440613</v>
      </c>
      <c r="AA114">
        <f t="shared" si="69"/>
        <v>-83.284336049861082</v>
      </c>
      <c r="AB114">
        <f t="shared" si="70"/>
        <v>5.7082480360590599</v>
      </c>
      <c r="AC114">
        <f t="shared" si="71"/>
        <v>0.40346256157539973</v>
      </c>
      <c r="AD114">
        <f t="shared" si="72"/>
        <v>-7.3593645994129986E-5</v>
      </c>
      <c r="AE114">
        <f t="shared" si="73"/>
        <v>9.9713325544559765</v>
      </c>
      <c r="AF114">
        <f t="shared" si="74"/>
        <v>1.891626940627305</v>
      </c>
      <c r="AG114">
        <f t="shared" si="75"/>
        <v>9.9767558702188524</v>
      </c>
      <c r="AH114">
        <v>418.74031247256448</v>
      </c>
      <c r="AI114">
        <v>406.59612121212098</v>
      </c>
      <c r="AJ114">
        <v>-1.072712690424483E-4</v>
      </c>
      <c r="AK114">
        <v>67.058468059401449</v>
      </c>
      <c r="AL114">
        <f t="shared" si="76"/>
        <v>1.8885336972757616</v>
      </c>
      <c r="AM114">
        <v>14.86873450642714</v>
      </c>
      <c r="AN114">
        <v>17.094835151515149</v>
      </c>
      <c r="AO114">
        <v>-1.09843068078388E-5</v>
      </c>
      <c r="AP114">
        <v>78.109627845956012</v>
      </c>
      <c r="AQ114">
        <v>186</v>
      </c>
      <c r="AR114">
        <v>37</v>
      </c>
      <c r="AS114">
        <f t="shared" si="77"/>
        <v>1</v>
      </c>
      <c r="AT114">
        <f t="shared" si="78"/>
        <v>0</v>
      </c>
      <c r="AU114">
        <f t="shared" si="79"/>
        <v>53850.924031078139</v>
      </c>
      <c r="AV114" t="s">
        <v>477</v>
      </c>
      <c r="AW114">
        <v>10178.9</v>
      </c>
      <c r="AX114">
        <v>1410.533076923077</v>
      </c>
      <c r="AY114">
        <v>6595.86</v>
      </c>
      <c r="AZ114">
        <f t="shared" si="80"/>
        <v>0.78614872405977732</v>
      </c>
      <c r="BA114">
        <v>-1.985708394971808</v>
      </c>
      <c r="BB114" t="s">
        <v>817</v>
      </c>
      <c r="BC114">
        <v>10175.1</v>
      </c>
      <c r="BD114">
        <v>2186.2872000000002</v>
      </c>
      <c r="BE114">
        <v>3724.03</v>
      </c>
      <c r="BF114">
        <f t="shared" si="81"/>
        <v>0.41292438567895529</v>
      </c>
      <c r="BG114">
        <v>0.5</v>
      </c>
      <c r="BH114">
        <f t="shared" si="82"/>
        <v>336.58219044541926</v>
      </c>
      <c r="BI114">
        <f t="shared" si="83"/>
        <v>9.9767558702188524</v>
      </c>
      <c r="BJ114">
        <f t="shared" si="84"/>
        <v>69.49149711007594</v>
      </c>
      <c r="BK114">
        <f t="shared" si="85"/>
        <v>3.554099000116441E-2</v>
      </c>
      <c r="BL114">
        <f t="shared" si="86"/>
        <v>0.77116188645096828</v>
      </c>
      <c r="BM114">
        <f t="shared" si="87"/>
        <v>1210.8474388495968</v>
      </c>
      <c r="BN114" t="s">
        <v>431</v>
      </c>
      <c r="BO114">
        <v>0</v>
      </c>
      <c r="BP114">
        <f t="shared" si="88"/>
        <v>1210.8474388495968</v>
      </c>
      <c r="BQ114">
        <f t="shared" si="89"/>
        <v>0.67485561640223179</v>
      </c>
      <c r="BR114">
        <f t="shared" si="90"/>
        <v>0.61187071077562372</v>
      </c>
      <c r="BS114">
        <f t="shared" si="91"/>
        <v>0.53330052017306517</v>
      </c>
      <c r="BT114">
        <f t="shared" si="92"/>
        <v>0.66468331323943175</v>
      </c>
      <c r="BU114">
        <f t="shared" si="93"/>
        <v>0.55383778932416539</v>
      </c>
      <c r="BV114">
        <f t="shared" si="94"/>
        <v>0.33887683331345775</v>
      </c>
      <c r="BW114">
        <f t="shared" si="95"/>
        <v>0.66112316668654225</v>
      </c>
      <c r="DF114">
        <f t="shared" si="96"/>
        <v>399.99451612903221</v>
      </c>
      <c r="DG114">
        <f t="shared" si="97"/>
        <v>336.58219044541926</v>
      </c>
      <c r="DH114">
        <f t="shared" si="98"/>
        <v>0.84146701235484667</v>
      </c>
      <c r="DI114">
        <f t="shared" si="99"/>
        <v>0.19293402470969359</v>
      </c>
      <c r="DJ114">
        <v>1716941151.099999</v>
      </c>
      <c r="DK114">
        <v>399.64680645161297</v>
      </c>
      <c r="DL114">
        <v>412.51109677419339</v>
      </c>
      <c r="DM114">
        <v>17.097367741935479</v>
      </c>
      <c r="DN114">
        <v>14.867696774193551</v>
      </c>
      <c r="DO114">
        <v>399.74280645161298</v>
      </c>
      <c r="DP114">
        <v>17.100367741935479</v>
      </c>
      <c r="DQ114">
        <v>500.32990322580628</v>
      </c>
      <c r="DR114">
        <v>100.5385161290323</v>
      </c>
      <c r="DS114">
        <v>9.9995870967741943E-2</v>
      </c>
      <c r="DT114">
        <v>23.24156774193548</v>
      </c>
      <c r="DU114">
        <v>22.52293870967743</v>
      </c>
      <c r="DV114">
        <v>999.90000000000032</v>
      </c>
      <c r="DW114">
        <v>0</v>
      </c>
      <c r="DX114">
        <v>0</v>
      </c>
      <c r="DY114">
        <v>10002.81451612903</v>
      </c>
      <c r="DZ114">
        <v>0</v>
      </c>
      <c r="EA114">
        <v>1.5289399999999999E-3</v>
      </c>
      <c r="EB114">
        <v>-12.84914838709677</v>
      </c>
      <c r="EC114">
        <v>406.61345161290319</v>
      </c>
      <c r="ED114">
        <v>418.73687096774188</v>
      </c>
      <c r="EE114">
        <v>2.2283803225806449</v>
      </c>
      <c r="EF114">
        <v>412.51109677419339</v>
      </c>
      <c r="EG114">
        <v>14.867696774193551</v>
      </c>
      <c r="EH114">
        <v>1.718814193548388</v>
      </c>
      <c r="EI114">
        <v>1.494776451612903</v>
      </c>
      <c r="EJ114">
        <v>15.06738387096774</v>
      </c>
      <c r="EK114">
        <v>12.914829032258069</v>
      </c>
      <c r="EL114">
        <v>399.99451612903221</v>
      </c>
      <c r="EM114">
        <v>0.94998348387096765</v>
      </c>
      <c r="EN114">
        <v>5.0016225806451618E-2</v>
      </c>
      <c r="EO114">
        <v>0</v>
      </c>
      <c r="EP114">
        <v>2186.259354838709</v>
      </c>
      <c r="EQ114">
        <v>8.9714700000000018</v>
      </c>
      <c r="ER114">
        <v>4777.1651612903224</v>
      </c>
      <c r="ES114">
        <v>3345.7045161290321</v>
      </c>
      <c r="ET114">
        <v>35.679290322580648</v>
      </c>
      <c r="EU114">
        <v>38.296161290322573</v>
      </c>
      <c r="EV114">
        <v>36.850580645161287</v>
      </c>
      <c r="EW114">
        <v>38.727483870967717</v>
      </c>
      <c r="EX114">
        <v>38.354580645161292</v>
      </c>
      <c r="EY114">
        <v>371.46516129032273</v>
      </c>
      <c r="EZ114">
        <v>19.559999999999992</v>
      </c>
      <c r="FA114">
        <v>0</v>
      </c>
      <c r="FB114">
        <v>299.20000004768372</v>
      </c>
      <c r="FC114">
        <v>0</v>
      </c>
      <c r="FD114">
        <v>2186.2872000000002</v>
      </c>
      <c r="FE114">
        <v>0.54769231506199867</v>
      </c>
      <c r="FF114">
        <v>-6.1492308203797847</v>
      </c>
      <c r="FG114">
        <v>4776.9928</v>
      </c>
      <c r="FH114">
        <v>15</v>
      </c>
      <c r="FI114">
        <v>1716941182.0999999</v>
      </c>
      <c r="FJ114" t="s">
        <v>818</v>
      </c>
      <c r="FK114">
        <v>1716941179.0999999</v>
      </c>
      <c r="FL114">
        <v>1716941182.0999999</v>
      </c>
      <c r="FM114">
        <v>97</v>
      </c>
      <c r="FN114">
        <v>-1.4999999999999999E-2</v>
      </c>
      <c r="FO114">
        <v>1E-3</v>
      </c>
      <c r="FP114">
        <v>-9.6000000000000002E-2</v>
      </c>
      <c r="FQ114">
        <v>-3.0000000000000001E-3</v>
      </c>
      <c r="FR114">
        <v>413</v>
      </c>
      <c r="FS114">
        <v>15</v>
      </c>
      <c r="FT114">
        <v>0.1</v>
      </c>
      <c r="FU114">
        <v>0.05</v>
      </c>
      <c r="FV114">
        <v>-12.8573375</v>
      </c>
      <c r="FW114">
        <v>0.19853245778614759</v>
      </c>
      <c r="FX114">
        <v>2.4460505795056799E-2</v>
      </c>
      <c r="FY114">
        <v>1</v>
      </c>
      <c r="FZ114">
        <v>399.66063406089211</v>
      </c>
      <c r="GA114">
        <v>0.26559723903653398</v>
      </c>
      <c r="GB114">
        <v>2.378746606493749E-2</v>
      </c>
      <c r="GC114">
        <v>1</v>
      </c>
      <c r="GD114">
        <v>2.2289500000000002</v>
      </c>
      <c r="GE114">
        <v>-2.0524727954974179E-2</v>
      </c>
      <c r="GF114">
        <v>2.9901446453307039E-3</v>
      </c>
      <c r="GG114">
        <v>1</v>
      </c>
      <c r="GH114">
        <v>3</v>
      </c>
      <c r="GI114">
        <v>3</v>
      </c>
      <c r="GJ114" t="s">
        <v>433</v>
      </c>
      <c r="GK114">
        <v>2.9719799999999998</v>
      </c>
      <c r="GL114">
        <v>2.7392599999999998</v>
      </c>
      <c r="GM114">
        <v>0.100477</v>
      </c>
      <c r="GN114">
        <v>0.102548</v>
      </c>
      <c r="GO114">
        <v>8.5697499999999996E-2</v>
      </c>
      <c r="GP114">
        <v>7.7441599999999999E-2</v>
      </c>
      <c r="GQ114">
        <v>25976.1</v>
      </c>
      <c r="GR114">
        <v>29223.7</v>
      </c>
      <c r="GS114">
        <v>27556.9</v>
      </c>
      <c r="GT114">
        <v>31268.400000000001</v>
      </c>
      <c r="GU114">
        <v>34205.599999999999</v>
      </c>
      <c r="GV114">
        <v>38814.800000000003</v>
      </c>
      <c r="GW114">
        <v>41663.699999999997</v>
      </c>
      <c r="GX114">
        <v>46407.199999999997</v>
      </c>
      <c r="GY114">
        <v>1.5650500000000001</v>
      </c>
      <c r="GZ114">
        <v>1.9650000000000001</v>
      </c>
      <c r="HA114">
        <v>5.2619699999999998E-2</v>
      </c>
      <c r="HB114">
        <v>0</v>
      </c>
      <c r="HC114">
        <v>21.6495</v>
      </c>
      <c r="HD114">
        <v>999.9</v>
      </c>
      <c r="HE114">
        <v>49.2</v>
      </c>
      <c r="HF114">
        <v>27.6</v>
      </c>
      <c r="HG114">
        <v>18.141999999999999</v>
      </c>
      <c r="HH114">
        <v>63.816099999999999</v>
      </c>
      <c r="HI114">
        <v>35.156199999999998</v>
      </c>
      <c r="HJ114">
        <v>1</v>
      </c>
      <c r="HK114">
        <v>-0.13533300000000001</v>
      </c>
      <c r="HL114">
        <v>0.279194</v>
      </c>
      <c r="HM114">
        <v>20.1693</v>
      </c>
      <c r="HN114">
        <v>5.2411000000000003</v>
      </c>
      <c r="HO114">
        <v>11.9261</v>
      </c>
      <c r="HP114">
        <v>4.9968500000000002</v>
      </c>
      <c r="HQ114">
        <v>3.2970000000000002</v>
      </c>
      <c r="HR114">
        <v>9999</v>
      </c>
      <c r="HS114">
        <v>9999</v>
      </c>
      <c r="HT114">
        <v>9999</v>
      </c>
      <c r="HU114">
        <v>999.9</v>
      </c>
      <c r="HV114">
        <v>1.8662099999999999</v>
      </c>
      <c r="HW114">
        <v>1.8684000000000001</v>
      </c>
      <c r="HX114">
        <v>1.8653900000000001</v>
      </c>
      <c r="HY114">
        <v>1.8627</v>
      </c>
      <c r="HZ114">
        <v>1.8632500000000001</v>
      </c>
      <c r="IA114">
        <v>1.8644700000000001</v>
      </c>
      <c r="IB114">
        <v>1.8623799999999999</v>
      </c>
      <c r="IC114">
        <v>1.87033</v>
      </c>
      <c r="ID114">
        <v>5</v>
      </c>
      <c r="IE114">
        <v>0</v>
      </c>
      <c r="IF114">
        <v>0</v>
      </c>
      <c r="IG114">
        <v>0</v>
      </c>
      <c r="IH114" t="s">
        <v>434</v>
      </c>
      <c r="II114" t="s">
        <v>435</v>
      </c>
      <c r="IJ114" t="s">
        <v>436</v>
      </c>
      <c r="IK114" t="s">
        <v>436</v>
      </c>
      <c r="IL114" t="s">
        <v>436</v>
      </c>
      <c r="IM114" t="s">
        <v>436</v>
      </c>
      <c r="IN114">
        <v>0</v>
      </c>
      <c r="IO114">
        <v>100</v>
      </c>
      <c r="IP114">
        <v>100</v>
      </c>
      <c r="IQ114">
        <v>-9.6000000000000002E-2</v>
      </c>
      <c r="IR114">
        <v>-3.0000000000000001E-3</v>
      </c>
      <c r="IS114">
        <v>-8.0800000000067485E-2</v>
      </c>
      <c r="IT114">
        <v>0</v>
      </c>
      <c r="IU114">
        <v>0</v>
      </c>
      <c r="IV114">
        <v>0</v>
      </c>
      <c r="IW114">
        <v>-4.3000000000006366E-3</v>
      </c>
      <c r="IX114">
        <v>0</v>
      </c>
      <c r="IY114">
        <v>0</v>
      </c>
      <c r="IZ114">
        <v>0</v>
      </c>
      <c r="JA114">
        <v>-1</v>
      </c>
      <c r="JB114">
        <v>-1</v>
      </c>
      <c r="JC114">
        <v>-1</v>
      </c>
      <c r="JD114">
        <v>-1</v>
      </c>
      <c r="JE114">
        <v>4.7</v>
      </c>
      <c r="JF114">
        <v>4.5999999999999996</v>
      </c>
      <c r="JG114">
        <v>0.158691</v>
      </c>
      <c r="JH114">
        <v>4.99878</v>
      </c>
      <c r="JI114">
        <v>1.3464400000000001</v>
      </c>
      <c r="JJ114">
        <v>2.2692899999999998</v>
      </c>
      <c r="JK114">
        <v>1.4489700000000001</v>
      </c>
      <c r="JL114">
        <v>2.4658199999999999</v>
      </c>
      <c r="JM114">
        <v>32.377000000000002</v>
      </c>
      <c r="JN114">
        <v>24.035</v>
      </c>
      <c r="JO114">
        <v>2</v>
      </c>
      <c r="JP114">
        <v>292.827</v>
      </c>
      <c r="JQ114">
        <v>501.589</v>
      </c>
      <c r="JR114">
        <v>22</v>
      </c>
      <c r="JS114">
        <v>25.397600000000001</v>
      </c>
      <c r="JT114">
        <v>30</v>
      </c>
      <c r="JU114">
        <v>25.278600000000001</v>
      </c>
      <c r="JV114">
        <v>25.344899999999999</v>
      </c>
      <c r="JW114">
        <v>-1</v>
      </c>
      <c r="JX114">
        <v>36.146799999999999</v>
      </c>
      <c r="JY114">
        <v>59.918999999999997</v>
      </c>
      <c r="JZ114">
        <v>22</v>
      </c>
      <c r="KA114">
        <v>400</v>
      </c>
      <c r="KB114">
        <v>14.847099999999999</v>
      </c>
      <c r="KC114">
        <v>102.712</v>
      </c>
      <c r="KD114">
        <v>102.541</v>
      </c>
    </row>
    <row r="115" spans="1:290" x14ac:dyDescent="0.35">
      <c r="A115">
        <v>97</v>
      </c>
      <c r="B115">
        <v>1716941459.5</v>
      </c>
      <c r="C115">
        <v>31200.900000095371</v>
      </c>
      <c r="D115" t="s">
        <v>819</v>
      </c>
      <c r="E115" t="s">
        <v>820</v>
      </c>
      <c r="F115">
        <v>15</v>
      </c>
      <c r="G115">
        <v>1716941451.5</v>
      </c>
      <c r="H115">
        <f t="shared" si="50"/>
        <v>1.8763330932904528E-3</v>
      </c>
      <c r="I115">
        <f t="shared" si="51"/>
        <v>1.8763330932904527</v>
      </c>
      <c r="J115">
        <f t="shared" si="52"/>
        <v>9.981133103257422</v>
      </c>
      <c r="K115">
        <f t="shared" si="53"/>
        <v>399.71793548387097</v>
      </c>
      <c r="L115">
        <f t="shared" si="54"/>
        <v>295.74259229365981</v>
      </c>
      <c r="M115">
        <f t="shared" si="55"/>
        <v>29.761827176942695</v>
      </c>
      <c r="N115">
        <f t="shared" si="56"/>
        <v>40.225305469638748</v>
      </c>
      <c r="O115">
        <f t="shared" si="57"/>
        <v>0.16807492871026117</v>
      </c>
      <c r="P115">
        <f t="shared" si="58"/>
        <v>2.9386922149525181</v>
      </c>
      <c r="Q115">
        <f t="shared" si="59"/>
        <v>0.16291136214935648</v>
      </c>
      <c r="R115">
        <f t="shared" si="60"/>
        <v>0.10227031312104048</v>
      </c>
      <c r="S115">
        <f t="shared" si="61"/>
        <v>77.176163111884733</v>
      </c>
      <c r="T115">
        <f t="shared" si="62"/>
        <v>23.18533104288333</v>
      </c>
      <c r="U115">
        <f t="shared" si="63"/>
        <v>23.18533104288333</v>
      </c>
      <c r="V115">
        <f t="shared" si="64"/>
        <v>2.851507110558261</v>
      </c>
      <c r="W115">
        <f t="shared" si="65"/>
        <v>60.156370541118143</v>
      </c>
      <c r="X115">
        <f t="shared" si="66"/>
        <v>1.7187705940971483</v>
      </c>
      <c r="Y115">
        <f t="shared" si="67"/>
        <v>2.8571713662850264</v>
      </c>
      <c r="Z115">
        <f t="shared" si="68"/>
        <v>1.1327365164611127</v>
      </c>
      <c r="AA115">
        <f t="shared" si="69"/>
        <v>-82.746289414108972</v>
      </c>
      <c r="AB115">
        <f t="shared" si="70"/>
        <v>5.202343669177413</v>
      </c>
      <c r="AC115">
        <f t="shared" si="71"/>
        <v>0.36772148280484951</v>
      </c>
      <c r="AD115">
        <f t="shared" si="72"/>
        <v>-6.1150241972285357E-5</v>
      </c>
      <c r="AE115">
        <f t="shared" si="73"/>
        <v>9.9348968402356128</v>
      </c>
      <c r="AF115">
        <f t="shared" si="74"/>
        <v>1.8786014392491301</v>
      </c>
      <c r="AG115">
        <f t="shared" si="75"/>
        <v>9.981133103257422</v>
      </c>
      <c r="AH115">
        <v>418.77301574028792</v>
      </c>
      <c r="AI115">
        <v>406.62487878787869</v>
      </c>
      <c r="AJ115">
        <v>-3.9911415937559578E-4</v>
      </c>
      <c r="AK115">
        <v>67.058312606842506</v>
      </c>
      <c r="AL115">
        <f t="shared" si="76"/>
        <v>1.8763330932904527</v>
      </c>
      <c r="AM115">
        <v>14.86514643233169</v>
      </c>
      <c r="AN115">
        <v>17.076916969696981</v>
      </c>
      <c r="AO115">
        <v>-5.5850388259788614E-6</v>
      </c>
      <c r="AP115">
        <v>78.108952015690903</v>
      </c>
      <c r="AQ115">
        <v>186</v>
      </c>
      <c r="AR115">
        <v>37</v>
      </c>
      <c r="AS115">
        <f t="shared" si="77"/>
        <v>1</v>
      </c>
      <c r="AT115">
        <f t="shared" si="78"/>
        <v>0</v>
      </c>
      <c r="AU115">
        <f t="shared" si="79"/>
        <v>53832.118158190962</v>
      </c>
      <c r="AV115" t="s">
        <v>477</v>
      </c>
      <c r="AW115">
        <v>10178.9</v>
      </c>
      <c r="AX115">
        <v>1410.533076923077</v>
      </c>
      <c r="AY115">
        <v>6595.86</v>
      </c>
      <c r="AZ115">
        <f t="shared" si="80"/>
        <v>0.78614872405977732</v>
      </c>
      <c r="BA115">
        <v>-1.985708394971808</v>
      </c>
      <c r="BB115" t="s">
        <v>821</v>
      </c>
      <c r="BC115">
        <v>10174.4</v>
      </c>
      <c r="BD115">
        <v>2189.8807692307701</v>
      </c>
      <c r="BE115">
        <v>3715.8</v>
      </c>
      <c r="BF115">
        <f t="shared" si="81"/>
        <v>0.41065698658949079</v>
      </c>
      <c r="BG115">
        <v>0.5</v>
      </c>
      <c r="BH115">
        <f t="shared" si="82"/>
        <v>336.59812703981322</v>
      </c>
      <c r="BI115">
        <f t="shared" si="83"/>
        <v>9.981133103257422</v>
      </c>
      <c r="BJ115">
        <f t="shared" si="84"/>
        <v>69.113186270918149</v>
      </c>
      <c r="BK115">
        <f t="shared" si="85"/>
        <v>3.5552311605149774E-2</v>
      </c>
      <c r="BL115">
        <f t="shared" si="86"/>
        <v>0.77508477313095414</v>
      </c>
      <c r="BM115">
        <f t="shared" si="87"/>
        <v>1209.9760729827685</v>
      </c>
      <c r="BN115" t="s">
        <v>431</v>
      </c>
      <c r="BO115">
        <v>0</v>
      </c>
      <c r="BP115">
        <f t="shared" si="88"/>
        <v>1209.9760729827685</v>
      </c>
      <c r="BQ115">
        <f t="shared" si="89"/>
        <v>0.67436996797923232</v>
      </c>
      <c r="BR115">
        <f t="shared" si="90"/>
        <v>0.60894910225619248</v>
      </c>
      <c r="BS115">
        <f t="shared" si="91"/>
        <v>0.53474230767446418</v>
      </c>
      <c r="BT115">
        <f t="shared" si="92"/>
        <v>0.66192735231394828</v>
      </c>
      <c r="BU115">
        <f t="shared" si="93"/>
        <v>0.55542496022430143</v>
      </c>
      <c r="BV115">
        <f t="shared" si="94"/>
        <v>0.33646299549593628</v>
      </c>
      <c r="BW115">
        <f t="shared" si="95"/>
        <v>0.66353700450406372</v>
      </c>
      <c r="DF115">
        <f t="shared" si="96"/>
        <v>400.01348387096772</v>
      </c>
      <c r="DG115">
        <f t="shared" si="97"/>
        <v>336.59812703981322</v>
      </c>
      <c r="DH115">
        <f t="shared" si="98"/>
        <v>0.84146695202002153</v>
      </c>
      <c r="DI115">
        <f t="shared" si="99"/>
        <v>0.1929339040400434</v>
      </c>
      <c r="DJ115">
        <v>1716941451.5</v>
      </c>
      <c r="DK115">
        <v>399.71793548387097</v>
      </c>
      <c r="DL115">
        <v>412.53270967741929</v>
      </c>
      <c r="DM115">
        <v>17.079383870967739</v>
      </c>
      <c r="DN115">
        <v>14.864980645161291</v>
      </c>
      <c r="DO115">
        <v>399.78993548387098</v>
      </c>
      <c r="DP115">
        <v>17.081383870967741</v>
      </c>
      <c r="DQ115">
        <v>500.31974193548388</v>
      </c>
      <c r="DR115">
        <v>100.5342903225806</v>
      </c>
      <c r="DS115">
        <v>9.9936712903225797E-2</v>
      </c>
      <c r="DT115">
        <v>23.218167741935481</v>
      </c>
      <c r="DU115">
        <v>22.50706451612902</v>
      </c>
      <c r="DV115">
        <v>999.90000000000032</v>
      </c>
      <c r="DW115">
        <v>0</v>
      </c>
      <c r="DX115">
        <v>0</v>
      </c>
      <c r="DY115">
        <v>9998.7870967741928</v>
      </c>
      <c r="DZ115">
        <v>0</v>
      </c>
      <c r="EA115">
        <v>1.5289399999999999E-3</v>
      </c>
      <c r="EB115">
        <v>-12.83862903225806</v>
      </c>
      <c r="EC115">
        <v>406.63890322580647</v>
      </c>
      <c r="ED115">
        <v>418.75758064516123</v>
      </c>
      <c r="EE115">
        <v>2.2134651612903218</v>
      </c>
      <c r="EF115">
        <v>412.53270967741929</v>
      </c>
      <c r="EG115">
        <v>14.864980645161291</v>
      </c>
      <c r="EH115">
        <v>1.7169690322580651</v>
      </c>
      <c r="EI115">
        <v>1.49444</v>
      </c>
      <c r="EJ115">
        <v>15.050703225806449</v>
      </c>
      <c r="EK115">
        <v>12.9113935483871</v>
      </c>
      <c r="EL115">
        <v>400.01348387096772</v>
      </c>
      <c r="EM115">
        <v>0.94997916129032267</v>
      </c>
      <c r="EN115">
        <v>5.0020609677419357E-2</v>
      </c>
      <c r="EO115">
        <v>0</v>
      </c>
      <c r="EP115">
        <v>2189.8925806451612</v>
      </c>
      <c r="EQ115">
        <v>8.9714700000000018</v>
      </c>
      <c r="ER115">
        <v>4781.0422580645172</v>
      </c>
      <c r="ES115">
        <v>3345.862258064516</v>
      </c>
      <c r="ET115">
        <v>35.290096774193543</v>
      </c>
      <c r="EU115">
        <v>37.820290322580632</v>
      </c>
      <c r="EV115">
        <v>36.445419354838712</v>
      </c>
      <c r="EW115">
        <v>38.0622258064516</v>
      </c>
      <c r="EX115">
        <v>37.957419354838713</v>
      </c>
      <c r="EY115">
        <v>371.48161290322582</v>
      </c>
      <c r="EZ115">
        <v>19.559999999999992</v>
      </c>
      <c r="FA115">
        <v>0</v>
      </c>
      <c r="FB115">
        <v>299.60000014305109</v>
      </c>
      <c r="FC115">
        <v>0</v>
      </c>
      <c r="FD115">
        <v>2189.8807692307701</v>
      </c>
      <c r="FE115">
        <v>0.64205128535401368</v>
      </c>
      <c r="FF115">
        <v>-12.83145295958578</v>
      </c>
      <c r="FG115">
        <v>4780.9138461538469</v>
      </c>
      <c r="FH115">
        <v>15</v>
      </c>
      <c r="FI115">
        <v>1716941484.5</v>
      </c>
      <c r="FJ115" t="s">
        <v>822</v>
      </c>
      <c r="FK115">
        <v>1716941483.5</v>
      </c>
      <c r="FL115">
        <v>1716941484.5</v>
      </c>
      <c r="FM115">
        <v>98</v>
      </c>
      <c r="FN115">
        <v>2.4E-2</v>
      </c>
      <c r="FO115">
        <v>1E-3</v>
      </c>
      <c r="FP115">
        <v>-7.1999999999999995E-2</v>
      </c>
      <c r="FQ115">
        <v>-2E-3</v>
      </c>
      <c r="FR115">
        <v>413</v>
      </c>
      <c r="FS115">
        <v>15</v>
      </c>
      <c r="FT115">
        <v>0.21</v>
      </c>
      <c r="FU115">
        <v>0.08</v>
      </c>
      <c r="FV115">
        <v>-12.8389975</v>
      </c>
      <c r="FW115">
        <v>1.026979362105896E-2</v>
      </c>
      <c r="FX115">
        <v>1.8059464104729129E-2</v>
      </c>
      <c r="FY115">
        <v>1</v>
      </c>
      <c r="FZ115">
        <v>399.69337599442662</v>
      </c>
      <c r="GA115">
        <v>4.5338827463891243E-2</v>
      </c>
      <c r="GB115">
        <v>7.9987115124733211E-3</v>
      </c>
      <c r="GC115">
        <v>1</v>
      </c>
      <c r="GD115">
        <v>2.2138932499999999</v>
      </c>
      <c r="GE115">
        <v>-1.226150093809523E-2</v>
      </c>
      <c r="GF115">
        <v>1.9608230255431032E-3</v>
      </c>
      <c r="GG115">
        <v>1</v>
      </c>
      <c r="GH115">
        <v>3</v>
      </c>
      <c r="GI115">
        <v>3</v>
      </c>
      <c r="GJ115" t="s">
        <v>433</v>
      </c>
      <c r="GK115">
        <v>2.9716100000000001</v>
      </c>
      <c r="GL115">
        <v>2.73909</v>
      </c>
      <c r="GM115">
        <v>0.10047399999999999</v>
      </c>
      <c r="GN115">
        <v>0.10254199999999999</v>
      </c>
      <c r="GO115">
        <v>8.5619299999999995E-2</v>
      </c>
      <c r="GP115">
        <v>7.7425099999999997E-2</v>
      </c>
      <c r="GQ115">
        <v>25974.6</v>
      </c>
      <c r="GR115">
        <v>29222.9</v>
      </c>
      <c r="GS115">
        <v>27555.3</v>
      </c>
      <c r="GT115">
        <v>31267.5</v>
      </c>
      <c r="GU115">
        <v>34206.800000000003</v>
      </c>
      <c r="GV115">
        <v>38814.5</v>
      </c>
      <c r="GW115">
        <v>41661.699999999997</v>
      </c>
      <c r="GX115">
        <v>46406</v>
      </c>
      <c r="GY115">
        <v>1.5648</v>
      </c>
      <c r="GZ115">
        <v>1.96513</v>
      </c>
      <c r="HA115">
        <v>5.3159900000000003E-2</v>
      </c>
      <c r="HB115">
        <v>0</v>
      </c>
      <c r="HC115">
        <v>21.629000000000001</v>
      </c>
      <c r="HD115">
        <v>999.9</v>
      </c>
      <c r="HE115">
        <v>49.1</v>
      </c>
      <c r="HF115">
        <v>27.6</v>
      </c>
      <c r="HG115">
        <v>18.105899999999998</v>
      </c>
      <c r="HH115">
        <v>63.426200000000001</v>
      </c>
      <c r="HI115">
        <v>35.849400000000003</v>
      </c>
      <c r="HJ115">
        <v>1</v>
      </c>
      <c r="HK115">
        <v>-0.133488</v>
      </c>
      <c r="HL115">
        <v>0.29367100000000002</v>
      </c>
      <c r="HM115">
        <v>20.1721</v>
      </c>
      <c r="HN115">
        <v>5.24125</v>
      </c>
      <c r="HO115">
        <v>11.9261</v>
      </c>
      <c r="HP115">
        <v>4.9976500000000001</v>
      </c>
      <c r="HQ115">
        <v>3.2970000000000002</v>
      </c>
      <c r="HR115">
        <v>9999</v>
      </c>
      <c r="HS115">
        <v>9999</v>
      </c>
      <c r="HT115">
        <v>9999</v>
      </c>
      <c r="HU115">
        <v>999.9</v>
      </c>
      <c r="HV115">
        <v>1.86619</v>
      </c>
      <c r="HW115">
        <v>1.8684000000000001</v>
      </c>
      <c r="HX115">
        <v>1.8653999999999999</v>
      </c>
      <c r="HY115">
        <v>1.8626400000000001</v>
      </c>
      <c r="HZ115">
        <v>1.8632500000000001</v>
      </c>
      <c r="IA115">
        <v>1.86446</v>
      </c>
      <c r="IB115">
        <v>1.8624400000000001</v>
      </c>
      <c r="IC115">
        <v>1.87033</v>
      </c>
      <c r="ID115">
        <v>5</v>
      </c>
      <c r="IE115">
        <v>0</v>
      </c>
      <c r="IF115">
        <v>0</v>
      </c>
      <c r="IG115">
        <v>0</v>
      </c>
      <c r="IH115" t="s">
        <v>434</v>
      </c>
      <c r="II115" t="s">
        <v>435</v>
      </c>
      <c r="IJ115" t="s">
        <v>436</v>
      </c>
      <c r="IK115" t="s">
        <v>436</v>
      </c>
      <c r="IL115" t="s">
        <v>436</v>
      </c>
      <c r="IM115" t="s">
        <v>436</v>
      </c>
      <c r="IN115">
        <v>0</v>
      </c>
      <c r="IO115">
        <v>100</v>
      </c>
      <c r="IP115">
        <v>100</v>
      </c>
      <c r="IQ115">
        <v>-7.1999999999999995E-2</v>
      </c>
      <c r="IR115">
        <v>-2E-3</v>
      </c>
      <c r="IS115">
        <v>-9.5900000000085583E-2</v>
      </c>
      <c r="IT115">
        <v>0</v>
      </c>
      <c r="IU115">
        <v>0</v>
      </c>
      <c r="IV115">
        <v>0</v>
      </c>
      <c r="IW115">
        <v>-2.939999999998832E-3</v>
      </c>
      <c r="IX115">
        <v>0</v>
      </c>
      <c r="IY115">
        <v>0</v>
      </c>
      <c r="IZ115">
        <v>0</v>
      </c>
      <c r="JA115">
        <v>-1</v>
      </c>
      <c r="JB115">
        <v>-1</v>
      </c>
      <c r="JC115">
        <v>-1</v>
      </c>
      <c r="JD115">
        <v>-1</v>
      </c>
      <c r="JE115">
        <v>4.7</v>
      </c>
      <c r="JF115">
        <v>4.5999999999999996</v>
      </c>
      <c r="JG115">
        <v>0.158691</v>
      </c>
      <c r="JH115">
        <v>4.99878</v>
      </c>
      <c r="JI115">
        <v>1.3464400000000001</v>
      </c>
      <c r="JJ115">
        <v>2.2692899999999998</v>
      </c>
      <c r="JK115">
        <v>1.4489700000000001</v>
      </c>
      <c r="JL115">
        <v>2.4084500000000002</v>
      </c>
      <c r="JM115">
        <v>32.399099999999997</v>
      </c>
      <c r="JN115">
        <v>24.035</v>
      </c>
      <c r="JO115">
        <v>2</v>
      </c>
      <c r="JP115">
        <v>292.81</v>
      </c>
      <c r="JQ115">
        <v>501.84</v>
      </c>
      <c r="JR115">
        <v>21.999199999999998</v>
      </c>
      <c r="JS115">
        <v>25.418500000000002</v>
      </c>
      <c r="JT115">
        <v>30</v>
      </c>
      <c r="JU115">
        <v>25.297699999999999</v>
      </c>
      <c r="JV115">
        <v>25.363299999999999</v>
      </c>
      <c r="JW115">
        <v>-1</v>
      </c>
      <c r="JX115">
        <v>36.285200000000003</v>
      </c>
      <c r="JY115">
        <v>59.904699999999998</v>
      </c>
      <c r="JZ115">
        <v>22</v>
      </c>
      <c r="KA115">
        <v>400</v>
      </c>
      <c r="KB115">
        <v>14.843299999999999</v>
      </c>
      <c r="KC115">
        <v>102.70699999999999</v>
      </c>
      <c r="KD115">
        <v>102.538</v>
      </c>
    </row>
    <row r="116" spans="1:290" x14ac:dyDescent="0.35">
      <c r="A116">
        <v>98</v>
      </c>
      <c r="B116">
        <v>1716941759.5</v>
      </c>
      <c r="C116">
        <v>31500.900000095371</v>
      </c>
      <c r="D116" t="s">
        <v>823</v>
      </c>
      <c r="E116" t="s">
        <v>824</v>
      </c>
      <c r="F116">
        <v>15</v>
      </c>
      <c r="G116">
        <v>1716941751.5</v>
      </c>
      <c r="H116">
        <f t="shared" si="50"/>
        <v>1.8720931127046007E-3</v>
      </c>
      <c r="I116">
        <f t="shared" si="51"/>
        <v>1.8720931127046008</v>
      </c>
      <c r="J116">
        <f t="shared" si="52"/>
        <v>9.8624079389485182</v>
      </c>
      <c r="K116">
        <f t="shared" si="53"/>
        <v>399.7935161290323</v>
      </c>
      <c r="L116">
        <f t="shared" si="54"/>
        <v>296.62860383260511</v>
      </c>
      <c r="M116">
        <f t="shared" si="55"/>
        <v>29.851054804908845</v>
      </c>
      <c r="N116">
        <f t="shared" si="56"/>
        <v>40.232998458064252</v>
      </c>
      <c r="O116">
        <f t="shared" si="57"/>
        <v>0.16748194777680739</v>
      </c>
      <c r="P116">
        <f t="shared" si="58"/>
        <v>2.9368732274992069</v>
      </c>
      <c r="Q116">
        <f t="shared" si="59"/>
        <v>0.16235108232284221</v>
      </c>
      <c r="R116">
        <f t="shared" si="60"/>
        <v>0.10191732084155813</v>
      </c>
      <c r="S116">
        <f t="shared" si="61"/>
        <v>77.17340746017716</v>
      </c>
      <c r="T116">
        <f t="shared" si="62"/>
        <v>23.173140378283122</v>
      </c>
      <c r="U116">
        <f t="shared" si="63"/>
        <v>23.173140378283122</v>
      </c>
      <c r="V116">
        <f t="shared" si="64"/>
        <v>2.8494067503255405</v>
      </c>
      <c r="W116">
        <f t="shared" si="65"/>
        <v>60.082841828063863</v>
      </c>
      <c r="X116">
        <f t="shared" si="66"/>
        <v>1.7152949555297019</v>
      </c>
      <c r="Y116">
        <f t="shared" si="67"/>
        <v>2.8548831968339279</v>
      </c>
      <c r="Z116">
        <f t="shared" si="68"/>
        <v>1.1341117947958386</v>
      </c>
      <c r="AA116">
        <f t="shared" si="69"/>
        <v>-82.559306270272884</v>
      </c>
      <c r="AB116">
        <f t="shared" si="70"/>
        <v>5.0301192092799338</v>
      </c>
      <c r="AC116">
        <f t="shared" si="71"/>
        <v>0.35572236648254091</v>
      </c>
      <c r="AD116">
        <f t="shared" si="72"/>
        <v>-5.7234333252331737E-5</v>
      </c>
      <c r="AE116">
        <f t="shared" si="73"/>
        <v>9.8843535923059207</v>
      </c>
      <c r="AF116">
        <f t="shared" si="74"/>
        <v>1.8731072310134842</v>
      </c>
      <c r="AG116">
        <f t="shared" si="75"/>
        <v>9.8624079389485182</v>
      </c>
      <c r="AH116">
        <v>418.75341619531059</v>
      </c>
      <c r="AI116">
        <v>406.74507878787858</v>
      </c>
      <c r="AJ116">
        <v>6.4800843327473927E-4</v>
      </c>
      <c r="AK116">
        <v>67.05778215556245</v>
      </c>
      <c r="AL116">
        <f t="shared" si="76"/>
        <v>1.8720931127046008</v>
      </c>
      <c r="AM116">
        <v>14.8361065184961</v>
      </c>
      <c r="AN116">
        <v>17.04282181818181</v>
      </c>
      <c r="AO116">
        <v>-3.5066493977586738E-6</v>
      </c>
      <c r="AP116">
        <v>78.106223140697878</v>
      </c>
      <c r="AQ116">
        <v>185</v>
      </c>
      <c r="AR116">
        <v>37</v>
      </c>
      <c r="AS116">
        <f t="shared" si="77"/>
        <v>1</v>
      </c>
      <c r="AT116">
        <f t="shared" si="78"/>
        <v>0</v>
      </c>
      <c r="AU116">
        <f t="shared" si="79"/>
        <v>53781.086901433162</v>
      </c>
      <c r="AV116" t="s">
        <v>477</v>
      </c>
      <c r="AW116">
        <v>10178.9</v>
      </c>
      <c r="AX116">
        <v>1410.533076923077</v>
      </c>
      <c r="AY116">
        <v>6595.86</v>
      </c>
      <c r="AZ116">
        <f t="shared" si="80"/>
        <v>0.78614872405977732</v>
      </c>
      <c r="BA116">
        <v>-1.985708394971808</v>
      </c>
      <c r="BB116" t="s">
        <v>825</v>
      </c>
      <c r="BC116">
        <v>10177.200000000001</v>
      </c>
      <c r="BD116">
        <v>2192.9011999999998</v>
      </c>
      <c r="BE116">
        <v>3706.44</v>
      </c>
      <c r="BF116">
        <f t="shared" si="81"/>
        <v>0.4083537842242152</v>
      </c>
      <c r="BG116">
        <v>0.5</v>
      </c>
      <c r="BH116">
        <f t="shared" si="82"/>
        <v>336.59040469783048</v>
      </c>
      <c r="BI116">
        <f t="shared" si="83"/>
        <v>9.8624079389485182</v>
      </c>
      <c r="BJ116">
        <f t="shared" si="84"/>
        <v>68.723982745959574</v>
      </c>
      <c r="BK116">
        <f t="shared" si="85"/>
        <v>3.5200398373081414E-2</v>
      </c>
      <c r="BL116">
        <f t="shared" si="86"/>
        <v>0.77956745556382934</v>
      </c>
      <c r="BM116">
        <f t="shared" si="87"/>
        <v>1208.9818973267563</v>
      </c>
      <c r="BN116" t="s">
        <v>431</v>
      </c>
      <c r="BO116">
        <v>0</v>
      </c>
      <c r="BP116">
        <f t="shared" si="88"/>
        <v>1208.9818973267563</v>
      </c>
      <c r="BQ116">
        <f t="shared" si="89"/>
        <v>0.67381587255513209</v>
      </c>
      <c r="BR116">
        <f t="shared" si="90"/>
        <v>0.60603170815155205</v>
      </c>
      <c r="BS116">
        <f t="shared" si="91"/>
        <v>0.53638117383167117</v>
      </c>
      <c r="BT116">
        <f t="shared" si="92"/>
        <v>0.65923351891442949</v>
      </c>
      <c r="BU116">
        <f t="shared" si="93"/>
        <v>0.55723005373891565</v>
      </c>
      <c r="BV116">
        <f t="shared" si="94"/>
        <v>0.33411508204803692</v>
      </c>
      <c r="BW116">
        <f t="shared" si="95"/>
        <v>0.66588491795196303</v>
      </c>
      <c r="DF116">
        <f t="shared" si="96"/>
        <v>400.0049677419355</v>
      </c>
      <c r="DG116">
        <f t="shared" si="97"/>
        <v>336.59040469783048</v>
      </c>
      <c r="DH116">
        <f t="shared" si="98"/>
        <v>0.84146556128518601</v>
      </c>
      <c r="DI116">
        <f t="shared" si="99"/>
        <v>0.19293112257037226</v>
      </c>
      <c r="DJ116">
        <v>1716941751.5</v>
      </c>
      <c r="DK116">
        <v>399.7935161290323</v>
      </c>
      <c r="DL116">
        <v>412.54451612903222</v>
      </c>
      <c r="DM116">
        <v>17.044809677419359</v>
      </c>
      <c r="DN116">
        <v>14.836925806451619</v>
      </c>
      <c r="DO116">
        <v>399.87851612903228</v>
      </c>
      <c r="DP116">
        <v>17.04680967741935</v>
      </c>
      <c r="DQ116">
        <v>500.34709677419357</v>
      </c>
      <c r="DR116">
        <v>100.5343870967742</v>
      </c>
      <c r="DS116">
        <v>0.10005752258064519</v>
      </c>
      <c r="DT116">
        <v>23.204909677419359</v>
      </c>
      <c r="DU116">
        <v>22.50429999999999</v>
      </c>
      <c r="DV116">
        <v>999.90000000000032</v>
      </c>
      <c r="DW116">
        <v>0</v>
      </c>
      <c r="DX116">
        <v>0</v>
      </c>
      <c r="DY116">
        <v>9988.4303225806434</v>
      </c>
      <c r="DZ116">
        <v>0</v>
      </c>
      <c r="EA116">
        <v>1.5289399999999999E-3</v>
      </c>
      <c r="EB116">
        <v>-12.737683870967739</v>
      </c>
      <c r="EC116">
        <v>406.73958064516108</v>
      </c>
      <c r="ED116">
        <v>418.75767741935488</v>
      </c>
      <c r="EE116">
        <v>2.2077161290322578</v>
      </c>
      <c r="EF116">
        <v>412.54451612903222</v>
      </c>
      <c r="EG116">
        <v>14.836925806451619</v>
      </c>
      <c r="EH116">
        <v>1.7135709677419351</v>
      </c>
      <c r="EI116">
        <v>1.4916199999999999</v>
      </c>
      <c r="EJ116">
        <v>15.019932258064509</v>
      </c>
      <c r="EK116">
        <v>12.88254516129032</v>
      </c>
      <c r="EL116">
        <v>400.0049677419355</v>
      </c>
      <c r="EM116">
        <v>0.95002070967741914</v>
      </c>
      <c r="EN116">
        <v>4.9978799999999983E-2</v>
      </c>
      <c r="EO116">
        <v>0</v>
      </c>
      <c r="EP116">
        <v>2192.9325806451611</v>
      </c>
      <c r="EQ116">
        <v>8.9714700000000018</v>
      </c>
      <c r="ER116">
        <v>4797.5529032258064</v>
      </c>
      <c r="ES116">
        <v>3345.833225806452</v>
      </c>
      <c r="ET116">
        <v>35.443322580645159</v>
      </c>
      <c r="EU116">
        <v>38.493741935483868</v>
      </c>
      <c r="EV116">
        <v>36.753774193548388</v>
      </c>
      <c r="EW116">
        <v>38.812258064516122</v>
      </c>
      <c r="EX116">
        <v>38.636903225806449</v>
      </c>
      <c r="EY116">
        <v>371.49064516129027</v>
      </c>
      <c r="EZ116">
        <v>19.540967741935479</v>
      </c>
      <c r="FA116">
        <v>0</v>
      </c>
      <c r="FB116">
        <v>299.29999995231628</v>
      </c>
      <c r="FC116">
        <v>0</v>
      </c>
      <c r="FD116">
        <v>2192.9011999999998</v>
      </c>
      <c r="FE116">
        <v>-3.7730769325521591</v>
      </c>
      <c r="FF116">
        <v>-8.9023077429888904</v>
      </c>
      <c r="FG116">
        <v>4797.4080000000004</v>
      </c>
      <c r="FH116">
        <v>15</v>
      </c>
      <c r="FI116">
        <v>1716941784.5</v>
      </c>
      <c r="FJ116" t="s">
        <v>826</v>
      </c>
      <c r="FK116">
        <v>1716941778.5</v>
      </c>
      <c r="FL116">
        <v>1716941784.5</v>
      </c>
      <c r="FM116">
        <v>99</v>
      </c>
      <c r="FN116">
        <v>-1.4E-2</v>
      </c>
      <c r="FO116">
        <v>0</v>
      </c>
      <c r="FP116">
        <v>-8.5000000000000006E-2</v>
      </c>
      <c r="FQ116">
        <v>-2E-3</v>
      </c>
      <c r="FR116">
        <v>413</v>
      </c>
      <c r="FS116">
        <v>15</v>
      </c>
      <c r="FT116">
        <v>0.08</v>
      </c>
      <c r="FU116">
        <v>0.04</v>
      </c>
      <c r="FV116">
        <v>-12.747787804878049</v>
      </c>
      <c r="FW116">
        <v>0.13742299651567369</v>
      </c>
      <c r="FX116">
        <v>2.4204073383465391E-2</v>
      </c>
      <c r="FY116">
        <v>1</v>
      </c>
      <c r="FZ116">
        <v>399.80668897582598</v>
      </c>
      <c r="GA116">
        <v>-3.5639697701291703E-2</v>
      </c>
      <c r="GB116">
        <v>8.254926182414711E-3</v>
      </c>
      <c r="GC116">
        <v>1</v>
      </c>
      <c r="GD116">
        <v>2.2081141463414631</v>
      </c>
      <c r="GE116">
        <v>-1.47844599303116E-2</v>
      </c>
      <c r="GF116">
        <v>2.3641509336590062E-3</v>
      </c>
      <c r="GG116">
        <v>1</v>
      </c>
      <c r="GH116">
        <v>3</v>
      </c>
      <c r="GI116">
        <v>3</v>
      </c>
      <c r="GJ116" t="s">
        <v>433</v>
      </c>
      <c r="GK116">
        <v>2.9717099999999999</v>
      </c>
      <c r="GL116">
        <v>2.7391399999999999</v>
      </c>
      <c r="GM116">
        <v>0.100494</v>
      </c>
      <c r="GN116">
        <v>0.10253900000000001</v>
      </c>
      <c r="GO116">
        <v>8.5488599999999998E-2</v>
      </c>
      <c r="GP116">
        <v>7.7316399999999993E-2</v>
      </c>
      <c r="GQ116">
        <v>25973.4</v>
      </c>
      <c r="GR116">
        <v>29222.799999999999</v>
      </c>
      <c r="GS116">
        <v>27554.799999999999</v>
      </c>
      <c r="GT116">
        <v>31267.4</v>
      </c>
      <c r="GU116">
        <v>34210.9</v>
      </c>
      <c r="GV116">
        <v>38818.6</v>
      </c>
      <c r="GW116">
        <v>41660.6</v>
      </c>
      <c r="GX116">
        <v>46405.5</v>
      </c>
      <c r="GY116">
        <v>1.5661</v>
      </c>
      <c r="GZ116">
        <v>1.96475</v>
      </c>
      <c r="HA116">
        <v>5.3815500000000002E-2</v>
      </c>
      <c r="HB116">
        <v>0</v>
      </c>
      <c r="HC116">
        <v>21.614699999999999</v>
      </c>
      <c r="HD116">
        <v>999.9</v>
      </c>
      <c r="HE116">
        <v>49</v>
      </c>
      <c r="HF116">
        <v>27.6</v>
      </c>
      <c r="HG116">
        <v>18.0686</v>
      </c>
      <c r="HH116">
        <v>63.666200000000003</v>
      </c>
      <c r="HI116">
        <v>35.116199999999999</v>
      </c>
      <c r="HJ116">
        <v>1</v>
      </c>
      <c r="HK116">
        <v>-0.13302600000000001</v>
      </c>
      <c r="HL116">
        <v>0.33044899999999999</v>
      </c>
      <c r="HM116">
        <v>20.1722</v>
      </c>
      <c r="HN116">
        <v>5.2404999999999999</v>
      </c>
      <c r="HO116">
        <v>11.9261</v>
      </c>
      <c r="HP116">
        <v>4.99735</v>
      </c>
      <c r="HQ116">
        <v>3.2970000000000002</v>
      </c>
      <c r="HR116">
        <v>9999</v>
      </c>
      <c r="HS116">
        <v>9999</v>
      </c>
      <c r="HT116">
        <v>9999</v>
      </c>
      <c r="HU116">
        <v>999.9</v>
      </c>
      <c r="HV116">
        <v>1.8662099999999999</v>
      </c>
      <c r="HW116">
        <v>1.8683700000000001</v>
      </c>
      <c r="HX116">
        <v>1.8653900000000001</v>
      </c>
      <c r="HY116">
        <v>1.8626499999999999</v>
      </c>
      <c r="HZ116">
        <v>1.8632500000000001</v>
      </c>
      <c r="IA116">
        <v>1.86446</v>
      </c>
      <c r="IB116">
        <v>1.8624499999999999</v>
      </c>
      <c r="IC116">
        <v>1.8703399999999999</v>
      </c>
      <c r="ID116">
        <v>5</v>
      </c>
      <c r="IE116">
        <v>0</v>
      </c>
      <c r="IF116">
        <v>0</v>
      </c>
      <c r="IG116">
        <v>0</v>
      </c>
      <c r="IH116" t="s">
        <v>434</v>
      </c>
      <c r="II116" t="s">
        <v>435</v>
      </c>
      <c r="IJ116" t="s">
        <v>436</v>
      </c>
      <c r="IK116" t="s">
        <v>436</v>
      </c>
      <c r="IL116" t="s">
        <v>436</v>
      </c>
      <c r="IM116" t="s">
        <v>436</v>
      </c>
      <c r="IN116">
        <v>0</v>
      </c>
      <c r="IO116">
        <v>100</v>
      </c>
      <c r="IP116">
        <v>100</v>
      </c>
      <c r="IQ116">
        <v>-8.5000000000000006E-2</v>
      </c>
      <c r="IR116">
        <v>-2E-3</v>
      </c>
      <c r="IS116">
        <v>-7.1650000000090586E-2</v>
      </c>
      <c r="IT116">
        <v>0</v>
      </c>
      <c r="IU116">
        <v>0</v>
      </c>
      <c r="IV116">
        <v>0</v>
      </c>
      <c r="IW116">
        <v>-2.1650000000033032E-3</v>
      </c>
      <c r="IX116">
        <v>0</v>
      </c>
      <c r="IY116">
        <v>0</v>
      </c>
      <c r="IZ116">
        <v>0</v>
      </c>
      <c r="JA116">
        <v>-1</v>
      </c>
      <c r="JB116">
        <v>-1</v>
      </c>
      <c r="JC116">
        <v>-1</v>
      </c>
      <c r="JD116">
        <v>-1</v>
      </c>
      <c r="JE116">
        <v>4.5999999999999996</v>
      </c>
      <c r="JF116">
        <v>4.5999999999999996</v>
      </c>
      <c r="JG116">
        <v>0.158691</v>
      </c>
      <c r="JH116">
        <v>4.99878</v>
      </c>
      <c r="JI116">
        <v>1.3464400000000001</v>
      </c>
      <c r="JJ116">
        <v>2.2692899999999998</v>
      </c>
      <c r="JK116">
        <v>1.4489700000000001</v>
      </c>
      <c r="JL116">
        <v>2.36816</v>
      </c>
      <c r="JM116">
        <v>32.399099999999997</v>
      </c>
      <c r="JN116">
        <v>24.043700000000001</v>
      </c>
      <c r="JO116">
        <v>2</v>
      </c>
      <c r="JP116">
        <v>293.375</v>
      </c>
      <c r="JQ116">
        <v>501.69400000000002</v>
      </c>
      <c r="JR116">
        <v>22.000299999999999</v>
      </c>
      <c r="JS116">
        <v>25.430299999999999</v>
      </c>
      <c r="JT116">
        <v>30.0001</v>
      </c>
      <c r="JU116">
        <v>25.308399999999999</v>
      </c>
      <c r="JV116">
        <v>25.374700000000001</v>
      </c>
      <c r="JW116">
        <v>-1</v>
      </c>
      <c r="JX116">
        <v>36.271299999999997</v>
      </c>
      <c r="JY116">
        <v>59.805</v>
      </c>
      <c r="JZ116">
        <v>22</v>
      </c>
      <c r="KA116">
        <v>400</v>
      </c>
      <c r="KB116">
        <v>14.822699999999999</v>
      </c>
      <c r="KC116">
        <v>102.70399999999999</v>
      </c>
      <c r="KD116">
        <v>102.53700000000001</v>
      </c>
    </row>
    <row r="117" spans="1:290" x14ac:dyDescent="0.35">
      <c r="A117">
        <v>99</v>
      </c>
      <c r="B117">
        <v>1716942059.5</v>
      </c>
      <c r="C117">
        <v>31800.900000095371</v>
      </c>
      <c r="D117" t="s">
        <v>827</v>
      </c>
      <c r="E117" t="s">
        <v>828</v>
      </c>
      <c r="F117">
        <v>15</v>
      </c>
      <c r="G117">
        <v>1716942051.5</v>
      </c>
      <c r="H117">
        <f t="shared" si="50"/>
        <v>1.8621767215684891E-3</v>
      </c>
      <c r="I117">
        <f t="shared" si="51"/>
        <v>1.862176721568489</v>
      </c>
      <c r="J117">
        <f t="shared" si="52"/>
        <v>9.851416597389802</v>
      </c>
      <c r="K117">
        <f t="shared" si="53"/>
        <v>399.83399999999989</v>
      </c>
      <c r="L117">
        <f t="shared" si="54"/>
        <v>296.0708710956315</v>
      </c>
      <c r="M117">
        <f t="shared" si="55"/>
        <v>29.794635105352793</v>
      </c>
      <c r="N117">
        <f t="shared" si="56"/>
        <v>40.236677416555892</v>
      </c>
      <c r="O117">
        <f t="shared" si="57"/>
        <v>0.16624505137806783</v>
      </c>
      <c r="P117">
        <f t="shared" si="58"/>
        <v>2.9386626532572784</v>
      </c>
      <c r="Q117">
        <f t="shared" si="59"/>
        <v>0.16119143831807606</v>
      </c>
      <c r="R117">
        <f t="shared" si="60"/>
        <v>0.10118589940321267</v>
      </c>
      <c r="S117">
        <f t="shared" si="61"/>
        <v>77.174871248692213</v>
      </c>
      <c r="T117">
        <f t="shared" si="62"/>
        <v>23.169854707683843</v>
      </c>
      <c r="U117">
        <f t="shared" si="63"/>
        <v>23.169854707683843</v>
      </c>
      <c r="V117">
        <f t="shared" si="64"/>
        <v>2.8488408854603242</v>
      </c>
      <c r="W117">
        <f t="shared" si="65"/>
        <v>60.010266848295601</v>
      </c>
      <c r="X117">
        <f t="shared" si="66"/>
        <v>1.7126132731077794</v>
      </c>
      <c r="Y117">
        <f t="shared" si="67"/>
        <v>2.8538671181669986</v>
      </c>
      <c r="Z117">
        <f t="shared" si="68"/>
        <v>1.1362276123525448</v>
      </c>
      <c r="AA117">
        <f t="shared" si="69"/>
        <v>-82.121993421170373</v>
      </c>
      <c r="AB117">
        <f t="shared" si="70"/>
        <v>4.6205311618033305</v>
      </c>
      <c r="AC117">
        <f t="shared" si="71"/>
        <v>0.32654277813953536</v>
      </c>
      <c r="AD117">
        <f t="shared" si="72"/>
        <v>-4.8232535289294276E-5</v>
      </c>
      <c r="AE117">
        <f t="shared" si="73"/>
        <v>9.8723100904334125</v>
      </c>
      <c r="AF117">
        <f t="shared" si="74"/>
        <v>1.8619627671202073</v>
      </c>
      <c r="AG117">
        <f t="shared" si="75"/>
        <v>9.851416597389802</v>
      </c>
      <c r="AH117">
        <v>418.76315107887268</v>
      </c>
      <c r="AI117">
        <v>406.77269090909112</v>
      </c>
      <c r="AJ117">
        <v>-1.4769781100098121E-4</v>
      </c>
      <c r="AK117">
        <v>67.056049821588275</v>
      </c>
      <c r="AL117">
        <f t="shared" si="76"/>
        <v>1.862176721568489</v>
      </c>
      <c r="AM117">
        <v>14.82330685496124</v>
      </c>
      <c r="AN117">
        <v>17.018405454545441</v>
      </c>
      <c r="AO117">
        <v>-5.7925557384881709E-6</v>
      </c>
      <c r="AP117">
        <v>78.096432951638491</v>
      </c>
      <c r="AQ117">
        <v>184</v>
      </c>
      <c r="AR117">
        <v>37</v>
      </c>
      <c r="AS117">
        <f t="shared" si="77"/>
        <v>1</v>
      </c>
      <c r="AT117">
        <f t="shared" si="78"/>
        <v>0</v>
      </c>
      <c r="AU117">
        <f t="shared" si="79"/>
        <v>53834.709760463949</v>
      </c>
      <c r="AV117" t="s">
        <v>477</v>
      </c>
      <c r="AW117">
        <v>10178.9</v>
      </c>
      <c r="AX117">
        <v>1410.533076923077</v>
      </c>
      <c r="AY117">
        <v>6595.86</v>
      </c>
      <c r="AZ117">
        <f t="shared" si="80"/>
        <v>0.78614872405977732</v>
      </c>
      <c r="BA117">
        <v>-1.985708394971808</v>
      </c>
      <c r="BB117" t="s">
        <v>829</v>
      </c>
      <c r="BC117">
        <v>10178.200000000001</v>
      </c>
      <c r="BD117">
        <v>2195.4920000000002</v>
      </c>
      <c r="BE117">
        <v>3696.02</v>
      </c>
      <c r="BF117">
        <f t="shared" si="81"/>
        <v>0.40598481609947989</v>
      </c>
      <c r="BG117">
        <v>0.5</v>
      </c>
      <c r="BH117">
        <f t="shared" si="82"/>
        <v>336.59281885015247</v>
      </c>
      <c r="BI117">
        <f t="shared" si="83"/>
        <v>9.851416597389802</v>
      </c>
      <c r="BJ117">
        <f t="shared" si="84"/>
        <v>68.325786830642343</v>
      </c>
      <c r="BK117">
        <f t="shared" si="85"/>
        <v>3.516749119247066E-2</v>
      </c>
      <c r="BL117">
        <f t="shared" si="86"/>
        <v>0.78458449900162874</v>
      </c>
      <c r="BM117">
        <f t="shared" si="87"/>
        <v>1207.8711460092538</v>
      </c>
      <c r="BN117" t="s">
        <v>431</v>
      </c>
      <c r="BO117">
        <v>0</v>
      </c>
      <c r="BP117">
        <f t="shared" si="88"/>
        <v>1207.8711460092538</v>
      </c>
      <c r="BQ117">
        <f t="shared" si="89"/>
        <v>0.67319680466846665</v>
      </c>
      <c r="BR117">
        <f t="shared" si="90"/>
        <v>0.60307002838407375</v>
      </c>
      <c r="BS117">
        <f t="shared" si="91"/>
        <v>0.53820452836537735</v>
      </c>
      <c r="BT117">
        <f t="shared" si="92"/>
        <v>0.65654630741875242</v>
      </c>
      <c r="BU117">
        <f t="shared" si="93"/>
        <v>0.55923957023702231</v>
      </c>
      <c r="BV117">
        <f t="shared" si="94"/>
        <v>0.33178480555069401</v>
      </c>
      <c r="BW117">
        <f t="shared" si="95"/>
        <v>0.66821519444930599</v>
      </c>
      <c r="DF117">
        <f t="shared" si="96"/>
        <v>400.00722580645157</v>
      </c>
      <c r="DG117">
        <f t="shared" si="97"/>
        <v>336.59281885015247</v>
      </c>
      <c r="DH117">
        <f t="shared" si="98"/>
        <v>0.84146684643396186</v>
      </c>
      <c r="DI117">
        <f t="shared" si="99"/>
        <v>0.19293369286792392</v>
      </c>
      <c r="DJ117">
        <v>1716942051.5</v>
      </c>
      <c r="DK117">
        <v>399.83399999999989</v>
      </c>
      <c r="DL117">
        <v>412.56532258064522</v>
      </c>
      <c r="DM117">
        <v>17.01832903225807</v>
      </c>
      <c r="DN117">
        <v>14.823519354838711</v>
      </c>
      <c r="DO117">
        <v>399.93399999999991</v>
      </c>
      <c r="DP117">
        <v>17.02132903225807</v>
      </c>
      <c r="DQ117">
        <v>500.34641935483882</v>
      </c>
      <c r="DR117">
        <v>100.53338709677421</v>
      </c>
      <c r="DS117">
        <v>0.1000693290322581</v>
      </c>
      <c r="DT117">
        <v>23.199019354838711</v>
      </c>
      <c r="DU117">
        <v>22.49831935483871</v>
      </c>
      <c r="DV117">
        <v>999.90000000000032</v>
      </c>
      <c r="DW117">
        <v>0</v>
      </c>
      <c r="DX117">
        <v>0</v>
      </c>
      <c r="DY117">
        <v>9998.7087096774212</v>
      </c>
      <c r="DZ117">
        <v>0</v>
      </c>
      <c r="EA117">
        <v>1.5289399999999999E-3</v>
      </c>
      <c r="EB117">
        <v>-12.71644838709677</v>
      </c>
      <c r="EC117">
        <v>406.7718709677419</v>
      </c>
      <c r="ED117">
        <v>418.77303225806457</v>
      </c>
      <c r="EE117">
        <v>2.1959587096774191</v>
      </c>
      <c r="EF117">
        <v>412.56532258064522</v>
      </c>
      <c r="EG117">
        <v>14.823519354838711</v>
      </c>
      <c r="EH117">
        <v>1.711025483870968</v>
      </c>
      <c r="EI117">
        <v>1.4902583870967741</v>
      </c>
      <c r="EJ117">
        <v>14.996825806451611</v>
      </c>
      <c r="EK117">
        <v>12.86858709677419</v>
      </c>
      <c r="EL117">
        <v>400.00722580645157</v>
      </c>
      <c r="EM117">
        <v>0.94998651612903218</v>
      </c>
      <c r="EN117">
        <v>5.0013364516129033E-2</v>
      </c>
      <c r="EO117">
        <v>0</v>
      </c>
      <c r="EP117">
        <v>2195.4974193548392</v>
      </c>
      <c r="EQ117">
        <v>8.9714700000000018</v>
      </c>
      <c r="ER117">
        <v>4805.6322580645156</v>
      </c>
      <c r="ES117">
        <v>3345.8161290322578</v>
      </c>
      <c r="ET117">
        <v>35.763806451612894</v>
      </c>
      <c r="EU117">
        <v>39.162967741935468</v>
      </c>
      <c r="EV117">
        <v>37.161032258064523</v>
      </c>
      <c r="EW117">
        <v>39.781999999999989</v>
      </c>
      <c r="EX117">
        <v>39.152967741935477</v>
      </c>
      <c r="EY117">
        <v>371.47903225806459</v>
      </c>
      <c r="EZ117">
        <v>19.558387096774201</v>
      </c>
      <c r="FA117">
        <v>0</v>
      </c>
      <c r="FB117">
        <v>299.20000004768372</v>
      </c>
      <c r="FC117">
        <v>0</v>
      </c>
      <c r="FD117">
        <v>2195.4920000000002</v>
      </c>
      <c r="FE117">
        <v>-1.853076913567449</v>
      </c>
      <c r="FF117">
        <v>5.8546153548908073</v>
      </c>
      <c r="FG117">
        <v>4805.5104000000001</v>
      </c>
      <c r="FH117">
        <v>15</v>
      </c>
      <c r="FI117">
        <v>1716942083</v>
      </c>
      <c r="FJ117" t="s">
        <v>830</v>
      </c>
      <c r="FK117">
        <v>1716942079.5</v>
      </c>
      <c r="FL117">
        <v>1716942083</v>
      </c>
      <c r="FM117">
        <v>100</v>
      </c>
      <c r="FN117">
        <v>-1.4999999999999999E-2</v>
      </c>
      <c r="FO117">
        <v>-1E-3</v>
      </c>
      <c r="FP117">
        <v>-0.1</v>
      </c>
      <c r="FQ117">
        <v>-3.0000000000000001E-3</v>
      </c>
      <c r="FR117">
        <v>413</v>
      </c>
      <c r="FS117">
        <v>15</v>
      </c>
      <c r="FT117">
        <v>0.23</v>
      </c>
      <c r="FU117">
        <v>0.06</v>
      </c>
      <c r="FV117">
        <v>-12.7163825</v>
      </c>
      <c r="FW117">
        <v>9.941425891183335E-2</v>
      </c>
      <c r="FX117">
        <v>2.207139424118917E-2</v>
      </c>
      <c r="FY117">
        <v>1</v>
      </c>
      <c r="FZ117">
        <v>399.84679547033721</v>
      </c>
      <c r="GA117">
        <v>0.16233870594726341</v>
      </c>
      <c r="GB117">
        <v>1.821631351384425E-2</v>
      </c>
      <c r="GC117">
        <v>1</v>
      </c>
      <c r="GD117">
        <v>2.1958992500000001</v>
      </c>
      <c r="GE117">
        <v>2.7073170731495749E-4</v>
      </c>
      <c r="GF117">
        <v>1.105595738730918E-3</v>
      </c>
      <c r="GG117">
        <v>1</v>
      </c>
      <c r="GH117">
        <v>3</v>
      </c>
      <c r="GI117">
        <v>3</v>
      </c>
      <c r="GJ117" t="s">
        <v>433</v>
      </c>
      <c r="GK117">
        <v>2.97173</v>
      </c>
      <c r="GL117">
        <v>2.7393900000000002</v>
      </c>
      <c r="GM117">
        <v>0.10050099999999999</v>
      </c>
      <c r="GN117">
        <v>0.10255</v>
      </c>
      <c r="GO117">
        <v>8.5395600000000002E-2</v>
      </c>
      <c r="GP117">
        <v>7.7264299999999994E-2</v>
      </c>
      <c r="GQ117">
        <v>25972.3</v>
      </c>
      <c r="GR117">
        <v>29222.1</v>
      </c>
      <c r="GS117">
        <v>27553.9</v>
      </c>
      <c r="GT117">
        <v>31267.1</v>
      </c>
      <c r="GU117">
        <v>34213.5</v>
      </c>
      <c r="GV117">
        <v>38820.300000000003</v>
      </c>
      <c r="GW117">
        <v>41659.5</v>
      </c>
      <c r="GX117">
        <v>46404.9</v>
      </c>
      <c r="GY117">
        <v>1.5682499999999999</v>
      </c>
      <c r="GZ117">
        <v>1.96475</v>
      </c>
      <c r="HA117">
        <v>5.43147E-2</v>
      </c>
      <c r="HB117">
        <v>0</v>
      </c>
      <c r="HC117">
        <v>21.607099999999999</v>
      </c>
      <c r="HD117">
        <v>999.9</v>
      </c>
      <c r="HE117">
        <v>48.8</v>
      </c>
      <c r="HF117">
        <v>27.6</v>
      </c>
      <c r="HG117">
        <v>17.9969</v>
      </c>
      <c r="HH117">
        <v>63.786299999999997</v>
      </c>
      <c r="HI117">
        <v>35.709099999999999</v>
      </c>
      <c r="HJ117">
        <v>1</v>
      </c>
      <c r="HK117">
        <v>-0.13220999999999999</v>
      </c>
      <c r="HL117">
        <v>0.30444700000000002</v>
      </c>
      <c r="HM117">
        <v>20.1724</v>
      </c>
      <c r="HN117">
        <v>5.2406499999999996</v>
      </c>
      <c r="HO117">
        <v>11.9261</v>
      </c>
      <c r="HP117">
        <v>4.9970499999999998</v>
      </c>
      <c r="HQ117">
        <v>3.2970000000000002</v>
      </c>
      <c r="HR117">
        <v>9999</v>
      </c>
      <c r="HS117">
        <v>9999</v>
      </c>
      <c r="HT117">
        <v>9999</v>
      </c>
      <c r="HU117">
        <v>999.9</v>
      </c>
      <c r="HV117">
        <v>1.86616</v>
      </c>
      <c r="HW117">
        <v>1.86832</v>
      </c>
      <c r="HX117">
        <v>1.86538</v>
      </c>
      <c r="HY117">
        <v>1.8626400000000001</v>
      </c>
      <c r="HZ117">
        <v>1.8632500000000001</v>
      </c>
      <c r="IA117">
        <v>1.86443</v>
      </c>
      <c r="IB117">
        <v>1.8623400000000001</v>
      </c>
      <c r="IC117">
        <v>1.8702799999999999</v>
      </c>
      <c r="ID117">
        <v>5</v>
      </c>
      <c r="IE117">
        <v>0</v>
      </c>
      <c r="IF117">
        <v>0</v>
      </c>
      <c r="IG117">
        <v>0</v>
      </c>
      <c r="IH117" t="s">
        <v>434</v>
      </c>
      <c r="II117" t="s">
        <v>435</v>
      </c>
      <c r="IJ117" t="s">
        <v>436</v>
      </c>
      <c r="IK117" t="s">
        <v>436</v>
      </c>
      <c r="IL117" t="s">
        <v>436</v>
      </c>
      <c r="IM117" t="s">
        <v>436</v>
      </c>
      <c r="IN117">
        <v>0</v>
      </c>
      <c r="IO117">
        <v>100</v>
      </c>
      <c r="IP117">
        <v>100</v>
      </c>
      <c r="IQ117">
        <v>-0.1</v>
      </c>
      <c r="IR117">
        <v>-3.0000000000000001E-3</v>
      </c>
      <c r="IS117">
        <v>-8.5250000000030468E-2</v>
      </c>
      <c r="IT117">
        <v>0</v>
      </c>
      <c r="IU117">
        <v>0</v>
      </c>
      <c r="IV117">
        <v>0</v>
      </c>
      <c r="IW117">
        <v>-1.8600000000041921E-3</v>
      </c>
      <c r="IX117">
        <v>0</v>
      </c>
      <c r="IY117">
        <v>0</v>
      </c>
      <c r="IZ117">
        <v>0</v>
      </c>
      <c r="JA117">
        <v>-1</v>
      </c>
      <c r="JB117">
        <v>-1</v>
      </c>
      <c r="JC117">
        <v>-1</v>
      </c>
      <c r="JD117">
        <v>-1</v>
      </c>
      <c r="JE117">
        <v>4.7</v>
      </c>
      <c r="JF117">
        <v>4.5999999999999996</v>
      </c>
      <c r="JG117">
        <v>0.158691</v>
      </c>
      <c r="JH117">
        <v>4.99878</v>
      </c>
      <c r="JI117">
        <v>1.3464400000000001</v>
      </c>
      <c r="JJ117">
        <v>2.2692899999999998</v>
      </c>
      <c r="JK117">
        <v>1.4489700000000001</v>
      </c>
      <c r="JL117">
        <v>2.4218799999999998</v>
      </c>
      <c r="JM117">
        <v>32.399099999999997</v>
      </c>
      <c r="JN117">
        <v>24.043700000000001</v>
      </c>
      <c r="JO117">
        <v>2</v>
      </c>
      <c r="JP117">
        <v>294.27999999999997</v>
      </c>
      <c r="JQ117">
        <v>501.77100000000002</v>
      </c>
      <c r="JR117">
        <v>21.9998</v>
      </c>
      <c r="JS117">
        <v>25.438800000000001</v>
      </c>
      <c r="JT117">
        <v>30</v>
      </c>
      <c r="JU117">
        <v>25.3186</v>
      </c>
      <c r="JV117">
        <v>25.383199999999999</v>
      </c>
      <c r="JW117">
        <v>-1</v>
      </c>
      <c r="JX117">
        <v>36.004100000000001</v>
      </c>
      <c r="JY117">
        <v>59.752000000000002</v>
      </c>
      <c r="JZ117">
        <v>22</v>
      </c>
      <c r="KA117">
        <v>400</v>
      </c>
      <c r="KB117">
        <v>14.871499999999999</v>
      </c>
      <c r="KC117">
        <v>102.70099999999999</v>
      </c>
      <c r="KD117">
        <v>102.536</v>
      </c>
    </row>
    <row r="118" spans="1:290" x14ac:dyDescent="0.35">
      <c r="A118">
        <v>100</v>
      </c>
      <c r="B118">
        <v>1716942659</v>
      </c>
      <c r="C118">
        <v>32400.400000095371</v>
      </c>
      <c r="D118" t="s">
        <v>831</v>
      </c>
      <c r="E118" t="s">
        <v>832</v>
      </c>
      <c r="F118">
        <v>15</v>
      </c>
      <c r="G118">
        <v>1716942651</v>
      </c>
      <c r="H118">
        <f t="shared" si="50"/>
        <v>1.8198631864579651E-3</v>
      </c>
      <c r="I118">
        <f t="shared" si="51"/>
        <v>1.8198631864579651</v>
      </c>
      <c r="J118">
        <f t="shared" si="52"/>
        <v>9.7817480924859463</v>
      </c>
      <c r="K118">
        <f t="shared" si="53"/>
        <v>399.82883870967748</v>
      </c>
      <c r="L118">
        <f t="shared" si="54"/>
        <v>294.84699517503509</v>
      </c>
      <c r="M118">
        <f t="shared" si="55"/>
        <v>29.673052958768359</v>
      </c>
      <c r="N118">
        <f t="shared" si="56"/>
        <v>40.238301558515118</v>
      </c>
      <c r="O118">
        <f t="shared" si="57"/>
        <v>0.16289131239386356</v>
      </c>
      <c r="P118">
        <f t="shared" si="58"/>
        <v>2.9385160295229724</v>
      </c>
      <c r="Q118">
        <f t="shared" si="59"/>
        <v>0.15803610083372496</v>
      </c>
      <c r="R118">
        <f t="shared" si="60"/>
        <v>9.9196729931246869E-2</v>
      </c>
      <c r="S118">
        <f t="shared" si="61"/>
        <v>77.171058198003351</v>
      </c>
      <c r="T118">
        <f t="shared" si="62"/>
        <v>23.178703065295569</v>
      </c>
      <c r="U118">
        <f t="shared" si="63"/>
        <v>23.178703065295569</v>
      </c>
      <c r="V118">
        <f t="shared" si="64"/>
        <v>2.8503649917174512</v>
      </c>
      <c r="W118">
        <f t="shared" si="65"/>
        <v>60.198416354362429</v>
      </c>
      <c r="X118">
        <f t="shared" si="66"/>
        <v>1.7177617737437378</v>
      </c>
      <c r="Y118">
        <f t="shared" si="67"/>
        <v>2.8534999386562037</v>
      </c>
      <c r="Z118">
        <f t="shared" si="68"/>
        <v>1.1326032179737133</v>
      </c>
      <c r="AA118">
        <f t="shared" si="69"/>
        <v>-80.255966522796257</v>
      </c>
      <c r="AB118">
        <f t="shared" si="70"/>
        <v>2.8812485093811584</v>
      </c>
      <c r="AC118">
        <f t="shared" si="71"/>
        <v>0.20364105831818524</v>
      </c>
      <c r="AD118">
        <f t="shared" si="72"/>
        <v>-1.8757093564136795E-5</v>
      </c>
      <c r="AE118">
        <f t="shared" si="73"/>
        <v>9.7548701393720876</v>
      </c>
      <c r="AF118">
        <f t="shared" si="74"/>
        <v>1.8186163307254082</v>
      </c>
      <c r="AG118">
        <f t="shared" si="75"/>
        <v>9.7817480924859463</v>
      </c>
      <c r="AH118">
        <v>418.63647116937062</v>
      </c>
      <c r="AI118">
        <v>406.72904242424221</v>
      </c>
      <c r="AJ118">
        <v>-7.2645048980055654E-5</v>
      </c>
      <c r="AK118">
        <v>67.059415497957062</v>
      </c>
      <c r="AL118">
        <f t="shared" si="76"/>
        <v>1.8198631864579651</v>
      </c>
      <c r="AM118">
        <v>14.92453114514557</v>
      </c>
      <c r="AN118">
        <v>17.06975818181817</v>
      </c>
      <c r="AO118">
        <v>-2.0545244795968199E-5</v>
      </c>
      <c r="AP118">
        <v>78.114111301039216</v>
      </c>
      <c r="AQ118">
        <v>186</v>
      </c>
      <c r="AR118">
        <v>37</v>
      </c>
      <c r="AS118">
        <f t="shared" si="77"/>
        <v>1</v>
      </c>
      <c r="AT118">
        <f t="shared" si="78"/>
        <v>0</v>
      </c>
      <c r="AU118">
        <f t="shared" si="79"/>
        <v>53830.907083998136</v>
      </c>
      <c r="AV118" t="s">
        <v>477</v>
      </c>
      <c r="AW118">
        <v>10178.9</v>
      </c>
      <c r="AX118">
        <v>1410.533076923077</v>
      </c>
      <c r="AY118">
        <v>6595.86</v>
      </c>
      <c r="AZ118">
        <f t="shared" si="80"/>
        <v>0.78614872405977732</v>
      </c>
      <c r="BA118">
        <v>-1.985708394971808</v>
      </c>
      <c r="BB118" t="s">
        <v>833</v>
      </c>
      <c r="BC118">
        <v>10173.6</v>
      </c>
      <c r="BD118">
        <v>2189.5816</v>
      </c>
      <c r="BE118">
        <v>3668.65</v>
      </c>
      <c r="BF118">
        <f t="shared" si="81"/>
        <v>0.40316421571967898</v>
      </c>
      <c r="BG118">
        <v>0.5</v>
      </c>
      <c r="BH118">
        <f t="shared" si="82"/>
        <v>336.57788684093708</v>
      </c>
      <c r="BI118">
        <f t="shared" si="83"/>
        <v>9.7817480924859463</v>
      </c>
      <c r="BJ118">
        <f t="shared" si="84"/>
        <v>67.84807988840663</v>
      </c>
      <c r="BK118">
        <f t="shared" si="85"/>
        <v>3.4962060632993758E-2</v>
      </c>
      <c r="BL118">
        <f t="shared" si="86"/>
        <v>0.79789840949668123</v>
      </c>
      <c r="BM118">
        <f t="shared" si="87"/>
        <v>1204.9333756478568</v>
      </c>
      <c r="BN118" t="s">
        <v>431</v>
      </c>
      <c r="BO118">
        <v>0</v>
      </c>
      <c r="BP118">
        <f t="shared" si="88"/>
        <v>1204.9333756478568</v>
      </c>
      <c r="BQ118">
        <f t="shared" si="89"/>
        <v>0.6715594631137185</v>
      </c>
      <c r="BR118">
        <f t="shared" si="90"/>
        <v>0.60034030918183812</v>
      </c>
      <c r="BS118">
        <f t="shared" si="91"/>
        <v>0.54298828457005355</v>
      </c>
      <c r="BT118">
        <f t="shared" si="92"/>
        <v>0.65500080393738569</v>
      </c>
      <c r="BU118">
        <f t="shared" si="93"/>
        <v>0.56451792595229877</v>
      </c>
      <c r="BV118">
        <f t="shared" si="94"/>
        <v>0.33036908753706656</v>
      </c>
      <c r="BW118">
        <f t="shared" si="95"/>
        <v>0.66963091246293338</v>
      </c>
      <c r="DF118">
        <f t="shared" si="96"/>
        <v>399.98974193548378</v>
      </c>
      <c r="DG118">
        <f t="shared" si="97"/>
        <v>336.57788684093708</v>
      </c>
      <c r="DH118">
        <f t="shared" si="98"/>
        <v>0.84146629664124062</v>
      </c>
      <c r="DI118">
        <f t="shared" si="99"/>
        <v>0.1929325932824813</v>
      </c>
      <c r="DJ118">
        <v>1716942651</v>
      </c>
      <c r="DK118">
        <v>399.82883870967748</v>
      </c>
      <c r="DL118">
        <v>412.3986774193549</v>
      </c>
      <c r="DM118">
        <v>17.06858064516129</v>
      </c>
      <c r="DN118">
        <v>14.92495161290323</v>
      </c>
      <c r="DO118">
        <v>399.88983870967752</v>
      </c>
      <c r="DP118">
        <v>17.072580645161288</v>
      </c>
      <c r="DQ118">
        <v>500.34080645161299</v>
      </c>
      <c r="DR118">
        <v>100.53883870967741</v>
      </c>
      <c r="DS118">
        <v>9.9978861290322601E-2</v>
      </c>
      <c r="DT118">
        <v>23.196890322580639</v>
      </c>
      <c r="DU118">
        <v>22.47543870967742</v>
      </c>
      <c r="DV118">
        <v>999.90000000000032</v>
      </c>
      <c r="DW118">
        <v>0</v>
      </c>
      <c r="DX118">
        <v>0</v>
      </c>
      <c r="DY118">
        <v>9997.3322580645163</v>
      </c>
      <c r="DZ118">
        <v>0</v>
      </c>
      <c r="EA118">
        <v>1.5289399999999999E-3</v>
      </c>
      <c r="EB118">
        <v>-12.60881612903226</v>
      </c>
      <c r="EC118">
        <v>406.73283870967748</v>
      </c>
      <c r="ED118">
        <v>418.64687096774179</v>
      </c>
      <c r="EE118">
        <v>2.1450935483870972</v>
      </c>
      <c r="EF118">
        <v>412.3986774193549</v>
      </c>
      <c r="EG118">
        <v>14.92495161290323</v>
      </c>
      <c r="EH118">
        <v>1.7162019354838709</v>
      </c>
      <c r="EI118">
        <v>1.500537096774194</v>
      </c>
      <c r="EJ118">
        <v>15.04376129032258</v>
      </c>
      <c r="EK118">
        <v>12.97362903225806</v>
      </c>
      <c r="EL118">
        <v>399.98974193548378</v>
      </c>
      <c r="EM118">
        <v>0.94999403225806445</v>
      </c>
      <c r="EN118">
        <v>5.0005822580645162E-2</v>
      </c>
      <c r="EO118">
        <v>0</v>
      </c>
      <c r="EP118">
        <v>2189.616129032258</v>
      </c>
      <c r="EQ118">
        <v>8.9714700000000018</v>
      </c>
      <c r="ER118">
        <v>4786.3435483870962</v>
      </c>
      <c r="ES118">
        <v>3345.6745161290319</v>
      </c>
      <c r="ET118">
        <v>36.318322580645159</v>
      </c>
      <c r="EU118">
        <v>40.042161290322582</v>
      </c>
      <c r="EV118">
        <v>37.713451612903228</v>
      </c>
      <c r="EW118">
        <v>41.388870967741923</v>
      </c>
      <c r="EX118">
        <v>39.854580645161278</v>
      </c>
      <c r="EY118">
        <v>371.46580645161288</v>
      </c>
      <c r="EZ118">
        <v>19.54999999999999</v>
      </c>
      <c r="FA118">
        <v>0</v>
      </c>
      <c r="FB118">
        <v>598.89999985694885</v>
      </c>
      <c r="FC118">
        <v>0</v>
      </c>
      <c r="FD118">
        <v>2189.5816</v>
      </c>
      <c r="FE118">
        <v>-2.7323076883712978</v>
      </c>
      <c r="FF118">
        <v>2.6669231386366201</v>
      </c>
      <c r="FG118">
        <v>4786.4839999999986</v>
      </c>
      <c r="FH118">
        <v>15</v>
      </c>
      <c r="FI118">
        <v>1716942679</v>
      </c>
      <c r="FJ118" t="s">
        <v>834</v>
      </c>
      <c r="FK118">
        <v>1716942677</v>
      </c>
      <c r="FL118">
        <v>1716942679</v>
      </c>
      <c r="FM118">
        <v>101</v>
      </c>
      <c r="FN118">
        <v>3.9E-2</v>
      </c>
      <c r="FO118">
        <v>-1E-3</v>
      </c>
      <c r="FP118">
        <v>-6.0999999999999999E-2</v>
      </c>
      <c r="FQ118">
        <v>-4.0000000000000001E-3</v>
      </c>
      <c r="FR118">
        <v>412</v>
      </c>
      <c r="FS118">
        <v>15</v>
      </c>
      <c r="FT118">
        <v>0.09</v>
      </c>
      <c r="FU118">
        <v>7.0000000000000007E-2</v>
      </c>
      <c r="FV118">
        <v>-12.6102525</v>
      </c>
      <c r="FW118">
        <v>0.1168671669793873</v>
      </c>
      <c r="FX118">
        <v>2.1082468872264559E-2</v>
      </c>
      <c r="FY118">
        <v>1</v>
      </c>
      <c r="FZ118">
        <v>399.78824715072687</v>
      </c>
      <c r="GA118">
        <v>0.20419376123979799</v>
      </c>
      <c r="GB118">
        <v>1.912097419909705E-2</v>
      </c>
      <c r="GC118">
        <v>1</v>
      </c>
      <c r="GD118">
        <v>2.1450032499999998</v>
      </c>
      <c r="GE118">
        <v>1.936322701677883E-3</v>
      </c>
      <c r="GF118">
        <v>1.0710961383087921E-3</v>
      </c>
      <c r="GG118">
        <v>1</v>
      </c>
      <c r="GH118">
        <v>3</v>
      </c>
      <c r="GI118">
        <v>3</v>
      </c>
      <c r="GJ118" t="s">
        <v>433</v>
      </c>
      <c r="GK118">
        <v>2.97173</v>
      </c>
      <c r="GL118">
        <v>2.7392699999999999</v>
      </c>
      <c r="GM118">
        <v>0.100503</v>
      </c>
      <c r="GN118">
        <v>0.102521</v>
      </c>
      <c r="GO118">
        <v>8.5595400000000002E-2</v>
      </c>
      <c r="GP118">
        <v>7.7653299999999995E-2</v>
      </c>
      <c r="GQ118">
        <v>25974</v>
      </c>
      <c r="GR118">
        <v>29223.5</v>
      </c>
      <c r="GS118">
        <v>27555.5</v>
      </c>
      <c r="GT118">
        <v>31267.4</v>
      </c>
      <c r="GU118">
        <v>34207.9</v>
      </c>
      <c r="GV118">
        <v>38804.9</v>
      </c>
      <c r="GW118">
        <v>41661.9</v>
      </c>
      <c r="GX118">
        <v>46406</v>
      </c>
      <c r="GY118">
        <v>1.56315</v>
      </c>
      <c r="GZ118">
        <v>1.9656499999999999</v>
      </c>
      <c r="HA118">
        <v>5.5134299999999997E-2</v>
      </c>
      <c r="HB118">
        <v>0</v>
      </c>
      <c r="HC118">
        <v>21.572700000000001</v>
      </c>
      <c r="HD118">
        <v>999.9</v>
      </c>
      <c r="HE118">
        <v>48.6</v>
      </c>
      <c r="HF118">
        <v>27.6</v>
      </c>
      <c r="HG118">
        <v>17.920200000000001</v>
      </c>
      <c r="HH118">
        <v>63.666400000000003</v>
      </c>
      <c r="HI118">
        <v>35.292499999999997</v>
      </c>
      <c r="HJ118">
        <v>1</v>
      </c>
      <c r="HK118">
        <v>-0.13506099999999999</v>
      </c>
      <c r="HL118">
        <v>0.24404400000000001</v>
      </c>
      <c r="HM118">
        <v>20.171800000000001</v>
      </c>
      <c r="HN118">
        <v>5.2411000000000003</v>
      </c>
      <c r="HO118">
        <v>11.9261</v>
      </c>
      <c r="HP118">
        <v>4.9970999999999997</v>
      </c>
      <c r="HQ118">
        <v>3.2970000000000002</v>
      </c>
      <c r="HR118">
        <v>9999</v>
      </c>
      <c r="HS118">
        <v>9999</v>
      </c>
      <c r="HT118">
        <v>9999</v>
      </c>
      <c r="HU118">
        <v>999.9</v>
      </c>
      <c r="HV118">
        <v>1.8661700000000001</v>
      </c>
      <c r="HW118">
        <v>1.86832</v>
      </c>
      <c r="HX118">
        <v>1.8653900000000001</v>
      </c>
      <c r="HY118">
        <v>1.8626400000000001</v>
      </c>
      <c r="HZ118">
        <v>1.8632500000000001</v>
      </c>
      <c r="IA118">
        <v>1.8644700000000001</v>
      </c>
      <c r="IB118">
        <v>1.86239</v>
      </c>
      <c r="IC118">
        <v>1.8702799999999999</v>
      </c>
      <c r="ID118">
        <v>5</v>
      </c>
      <c r="IE118">
        <v>0</v>
      </c>
      <c r="IF118">
        <v>0</v>
      </c>
      <c r="IG118">
        <v>0</v>
      </c>
      <c r="IH118" t="s">
        <v>434</v>
      </c>
      <c r="II118" t="s">
        <v>435</v>
      </c>
      <c r="IJ118" t="s">
        <v>436</v>
      </c>
      <c r="IK118" t="s">
        <v>436</v>
      </c>
      <c r="IL118" t="s">
        <v>436</v>
      </c>
      <c r="IM118" t="s">
        <v>436</v>
      </c>
      <c r="IN118">
        <v>0</v>
      </c>
      <c r="IO118">
        <v>100</v>
      </c>
      <c r="IP118">
        <v>100</v>
      </c>
      <c r="IQ118">
        <v>-6.0999999999999999E-2</v>
      </c>
      <c r="IR118">
        <v>-4.0000000000000001E-3</v>
      </c>
      <c r="IS118">
        <v>-0.1000499999999533</v>
      </c>
      <c r="IT118">
        <v>0</v>
      </c>
      <c r="IU118">
        <v>0</v>
      </c>
      <c r="IV118">
        <v>0</v>
      </c>
      <c r="IW118">
        <v>-2.5190476190442008E-3</v>
      </c>
      <c r="IX118">
        <v>0</v>
      </c>
      <c r="IY118">
        <v>0</v>
      </c>
      <c r="IZ118">
        <v>0</v>
      </c>
      <c r="JA118">
        <v>-1</v>
      </c>
      <c r="JB118">
        <v>-1</v>
      </c>
      <c r="JC118">
        <v>-1</v>
      </c>
      <c r="JD118">
        <v>-1</v>
      </c>
      <c r="JE118">
        <v>9.6999999999999993</v>
      </c>
      <c r="JF118">
        <v>9.6</v>
      </c>
      <c r="JG118">
        <v>0.158691</v>
      </c>
      <c r="JH118">
        <v>4.99878</v>
      </c>
      <c r="JI118">
        <v>1.3464400000000001</v>
      </c>
      <c r="JJ118">
        <v>2.2692899999999998</v>
      </c>
      <c r="JK118">
        <v>1.4489700000000001</v>
      </c>
      <c r="JL118">
        <v>2.2814899999999998</v>
      </c>
      <c r="JM118">
        <v>32.399099999999997</v>
      </c>
      <c r="JN118">
        <v>24.017499999999998</v>
      </c>
      <c r="JO118">
        <v>2</v>
      </c>
      <c r="JP118">
        <v>292.15100000000001</v>
      </c>
      <c r="JQ118">
        <v>502.197</v>
      </c>
      <c r="JR118">
        <v>21.9998</v>
      </c>
      <c r="JS118">
        <v>25.408799999999999</v>
      </c>
      <c r="JT118">
        <v>30.0001</v>
      </c>
      <c r="JU118">
        <v>25.297599999999999</v>
      </c>
      <c r="JV118">
        <v>25.364000000000001</v>
      </c>
      <c r="JW118">
        <v>-1</v>
      </c>
      <c r="JX118">
        <v>34.685099999999998</v>
      </c>
      <c r="JY118">
        <v>59.932899999999997</v>
      </c>
      <c r="JZ118">
        <v>22</v>
      </c>
      <c r="KA118">
        <v>400</v>
      </c>
      <c r="KB118">
        <v>14.9384</v>
      </c>
      <c r="KC118">
        <v>102.70699999999999</v>
      </c>
      <c r="KD118">
        <v>102.538</v>
      </c>
    </row>
    <row r="119" spans="1:290" x14ac:dyDescent="0.35">
      <c r="A119">
        <v>101</v>
      </c>
      <c r="B119">
        <v>1716942959</v>
      </c>
      <c r="C119">
        <v>32700.400000095371</v>
      </c>
      <c r="D119" t="s">
        <v>835</v>
      </c>
      <c r="E119" t="s">
        <v>836</v>
      </c>
      <c r="F119">
        <v>15</v>
      </c>
      <c r="G119">
        <v>1716942951</v>
      </c>
      <c r="H119">
        <f t="shared" si="50"/>
        <v>1.821646205246719E-3</v>
      </c>
      <c r="I119">
        <f t="shared" si="51"/>
        <v>1.8216462052467191</v>
      </c>
      <c r="J119">
        <f t="shared" si="52"/>
        <v>9.6961905280336822</v>
      </c>
      <c r="K119">
        <f t="shared" si="53"/>
        <v>399.81658064516131</v>
      </c>
      <c r="L119">
        <f t="shared" si="54"/>
        <v>294.85728829701304</v>
      </c>
      <c r="M119">
        <f t="shared" si="55"/>
        <v>29.674870058413706</v>
      </c>
      <c r="N119">
        <f t="shared" si="56"/>
        <v>40.238127218660431</v>
      </c>
      <c r="O119">
        <f t="shared" si="57"/>
        <v>0.16156230661913018</v>
      </c>
      <c r="P119">
        <f t="shared" si="58"/>
        <v>2.9394960224958093</v>
      </c>
      <c r="Q119">
        <f t="shared" si="59"/>
        <v>0.15678628902690023</v>
      </c>
      <c r="R119">
        <f t="shared" si="60"/>
        <v>9.840877644634001E-2</v>
      </c>
      <c r="S119">
        <f t="shared" si="61"/>
        <v>77.181826133696404</v>
      </c>
      <c r="T119">
        <f t="shared" si="62"/>
        <v>23.200892913198995</v>
      </c>
      <c r="U119">
        <f t="shared" si="63"/>
        <v>23.200892913198995</v>
      </c>
      <c r="V119">
        <f t="shared" si="64"/>
        <v>2.8541902720431316</v>
      </c>
      <c r="W119">
        <f t="shared" si="65"/>
        <v>59.893481853396004</v>
      </c>
      <c r="X119">
        <f t="shared" si="66"/>
        <v>1.711394511533161</v>
      </c>
      <c r="Y119">
        <f t="shared" si="67"/>
        <v>2.8573969296395543</v>
      </c>
      <c r="Z119">
        <f t="shared" si="68"/>
        <v>1.1427957605099706</v>
      </c>
      <c r="AA119">
        <f t="shared" si="69"/>
        <v>-80.334597651380307</v>
      </c>
      <c r="AB119">
        <f t="shared" si="70"/>
        <v>2.9446518579424175</v>
      </c>
      <c r="AC119">
        <f t="shared" si="71"/>
        <v>0.20810007813933704</v>
      </c>
      <c r="AD119">
        <f t="shared" si="72"/>
        <v>-1.9581602146434562E-5</v>
      </c>
      <c r="AE119">
        <f t="shared" si="73"/>
        <v>9.6956258333061314</v>
      </c>
      <c r="AF119">
        <f t="shared" si="74"/>
        <v>1.8251434674674278</v>
      </c>
      <c r="AG119">
        <f t="shared" si="75"/>
        <v>9.6961905280336822</v>
      </c>
      <c r="AH119">
        <v>418.55902432352377</v>
      </c>
      <c r="AI119">
        <v>406.75621818181799</v>
      </c>
      <c r="AJ119">
        <v>2.5011874224528359E-5</v>
      </c>
      <c r="AK119">
        <v>67.059052531901344</v>
      </c>
      <c r="AL119">
        <f t="shared" si="76"/>
        <v>1.8216462052467191</v>
      </c>
      <c r="AM119">
        <v>14.852753988823871</v>
      </c>
      <c r="AN119">
        <v>17.000129090909091</v>
      </c>
      <c r="AO119">
        <v>-8.1258468903655708E-6</v>
      </c>
      <c r="AP119">
        <v>78.112377041430392</v>
      </c>
      <c r="AQ119">
        <v>186</v>
      </c>
      <c r="AR119">
        <v>37</v>
      </c>
      <c r="AS119">
        <f t="shared" si="77"/>
        <v>1</v>
      </c>
      <c r="AT119">
        <f t="shared" si="78"/>
        <v>0</v>
      </c>
      <c r="AU119">
        <f t="shared" si="79"/>
        <v>53855.661338464903</v>
      </c>
      <c r="AV119" t="s">
        <v>477</v>
      </c>
      <c r="AW119">
        <v>10178.9</v>
      </c>
      <c r="AX119">
        <v>1410.533076923077</v>
      </c>
      <c r="AY119">
        <v>6595.86</v>
      </c>
      <c r="AZ119">
        <f t="shared" si="80"/>
        <v>0.78614872405977732</v>
      </c>
      <c r="BA119">
        <v>-1.985708394971808</v>
      </c>
      <c r="BB119" t="s">
        <v>837</v>
      </c>
      <c r="BC119">
        <v>10172.1</v>
      </c>
      <c r="BD119">
        <v>2198.1896153846151</v>
      </c>
      <c r="BE119">
        <v>3671.49</v>
      </c>
      <c r="BF119">
        <f t="shared" si="81"/>
        <v>0.40128132845667153</v>
      </c>
      <c r="BG119">
        <v>0.5</v>
      </c>
      <c r="BH119">
        <f t="shared" si="82"/>
        <v>336.62496677652564</v>
      </c>
      <c r="BI119">
        <f t="shared" si="83"/>
        <v>9.6961905280336822</v>
      </c>
      <c r="BJ119">
        <f t="shared" si="84"/>
        <v>67.540656929883568</v>
      </c>
      <c r="BK119">
        <f t="shared" si="85"/>
        <v>3.4703008023646453E-2</v>
      </c>
      <c r="BL119">
        <f t="shared" si="86"/>
        <v>0.79650768489087542</v>
      </c>
      <c r="BM119">
        <f t="shared" si="87"/>
        <v>1205.2395763116738</v>
      </c>
      <c r="BN119" t="s">
        <v>431</v>
      </c>
      <c r="BO119">
        <v>0</v>
      </c>
      <c r="BP119">
        <f t="shared" si="88"/>
        <v>1205.2395763116738</v>
      </c>
      <c r="BQ119">
        <f t="shared" si="89"/>
        <v>0.67173012147338707</v>
      </c>
      <c r="BR119">
        <f t="shared" si="90"/>
        <v>0.59738474668441621</v>
      </c>
      <c r="BS119">
        <f t="shared" si="91"/>
        <v>0.54249228662980342</v>
      </c>
      <c r="BT119">
        <f t="shared" si="92"/>
        <v>0.65162691494819758</v>
      </c>
      <c r="BU119">
        <f t="shared" si="93"/>
        <v>0.56397022663803553</v>
      </c>
      <c r="BV119">
        <f t="shared" si="94"/>
        <v>0.32753850439012561</v>
      </c>
      <c r="BW119">
        <f t="shared" si="95"/>
        <v>0.67246149560987445</v>
      </c>
      <c r="DF119">
        <f t="shared" si="96"/>
        <v>400.04570967741938</v>
      </c>
      <c r="DG119">
        <f t="shared" si="97"/>
        <v>336.62496677652564</v>
      </c>
      <c r="DH119">
        <f t="shared" si="98"/>
        <v>0.84146625906316141</v>
      </c>
      <c r="DI119">
        <f t="shared" si="99"/>
        <v>0.19293251812632287</v>
      </c>
      <c r="DJ119">
        <v>1716942951</v>
      </c>
      <c r="DK119">
        <v>399.81658064516131</v>
      </c>
      <c r="DL119">
        <v>412.31832258064509</v>
      </c>
      <c r="DM119">
        <v>17.004864516129029</v>
      </c>
      <c r="DN119">
        <v>14.85342903225806</v>
      </c>
      <c r="DO119">
        <v>399.89658064516129</v>
      </c>
      <c r="DP119">
        <v>17.006864516129031</v>
      </c>
      <c r="DQ119">
        <v>500.34699999999998</v>
      </c>
      <c r="DR119">
        <v>100.5415161290323</v>
      </c>
      <c r="DS119">
        <v>9.9950899999999995E-2</v>
      </c>
      <c r="DT119">
        <v>23.219474193548379</v>
      </c>
      <c r="DU119">
        <v>22.491283870967749</v>
      </c>
      <c r="DV119">
        <v>999.90000000000032</v>
      </c>
      <c r="DW119">
        <v>0</v>
      </c>
      <c r="DX119">
        <v>0</v>
      </c>
      <c r="DY119">
        <v>10002.642903225809</v>
      </c>
      <c r="DZ119">
        <v>0</v>
      </c>
      <c r="EA119">
        <v>1.5289399999999999E-3</v>
      </c>
      <c r="EB119">
        <v>-12.482232258064521</v>
      </c>
      <c r="EC119">
        <v>406.7520322580645</v>
      </c>
      <c r="ED119">
        <v>418.53500000000008</v>
      </c>
      <c r="EE119">
        <v>2.1497312903225798</v>
      </c>
      <c r="EF119">
        <v>412.31832258064509</v>
      </c>
      <c r="EG119">
        <v>14.85342903225806</v>
      </c>
      <c r="EH119">
        <v>1.709522580645161</v>
      </c>
      <c r="EI119">
        <v>1.4933864516129041</v>
      </c>
      <c r="EJ119">
        <v>14.983174193548381</v>
      </c>
      <c r="EK119">
        <v>12.900622580645161</v>
      </c>
      <c r="EL119">
        <v>400.04570967741938</v>
      </c>
      <c r="EM119">
        <v>0.95000103225806432</v>
      </c>
      <c r="EN119">
        <v>4.9998780645161292E-2</v>
      </c>
      <c r="EO119">
        <v>0</v>
      </c>
      <c r="EP119">
        <v>2198.2222580645171</v>
      </c>
      <c r="EQ119">
        <v>8.9714700000000018</v>
      </c>
      <c r="ER119">
        <v>4805.5119354838707</v>
      </c>
      <c r="ES119">
        <v>3346.1606451612911</v>
      </c>
      <c r="ET119">
        <v>36.604677419354829</v>
      </c>
      <c r="EU119">
        <v>40.102612903225797</v>
      </c>
      <c r="EV119">
        <v>37.969548387096758</v>
      </c>
      <c r="EW119">
        <v>41.602580645161282</v>
      </c>
      <c r="EX119">
        <v>39.892870967741928</v>
      </c>
      <c r="EY119">
        <v>371.52</v>
      </c>
      <c r="EZ119">
        <v>19.552258064516121</v>
      </c>
      <c r="FA119">
        <v>0</v>
      </c>
      <c r="FB119">
        <v>299.20000004768372</v>
      </c>
      <c r="FC119">
        <v>0</v>
      </c>
      <c r="FD119">
        <v>2198.1896153846151</v>
      </c>
      <c r="FE119">
        <v>2.6608547081364051</v>
      </c>
      <c r="FF119">
        <v>-8.6010255131556086</v>
      </c>
      <c r="FG119">
        <v>4805.330769230769</v>
      </c>
      <c r="FH119">
        <v>15</v>
      </c>
      <c r="FI119">
        <v>1716942982.5</v>
      </c>
      <c r="FJ119" t="s">
        <v>838</v>
      </c>
      <c r="FK119">
        <v>1716942976.5</v>
      </c>
      <c r="FL119">
        <v>1716942982.5</v>
      </c>
      <c r="FM119">
        <v>102</v>
      </c>
      <c r="FN119">
        <v>-1.9E-2</v>
      </c>
      <c r="FO119">
        <v>2E-3</v>
      </c>
      <c r="FP119">
        <v>-0.08</v>
      </c>
      <c r="FQ119">
        <v>-2E-3</v>
      </c>
      <c r="FR119">
        <v>412</v>
      </c>
      <c r="FS119">
        <v>15</v>
      </c>
      <c r="FT119">
        <v>0.15</v>
      </c>
      <c r="FU119">
        <v>0.06</v>
      </c>
      <c r="FV119">
        <v>-12.49803414634146</v>
      </c>
      <c r="FW119">
        <v>0.20614076655050809</v>
      </c>
      <c r="FX119">
        <v>3.2668113861924412E-2</v>
      </c>
      <c r="FY119">
        <v>1</v>
      </c>
      <c r="FZ119">
        <v>399.83532254657177</v>
      </c>
      <c r="GA119">
        <v>4.2758478082681451E-4</v>
      </c>
      <c r="GB119">
        <v>7.2862193493163146E-3</v>
      </c>
      <c r="GC119">
        <v>1</v>
      </c>
      <c r="GD119">
        <v>2.1495782926829272</v>
      </c>
      <c r="GE119">
        <v>1.403414634148555E-3</v>
      </c>
      <c r="GF119">
        <v>1.5155919755290091E-3</v>
      </c>
      <c r="GG119">
        <v>1</v>
      </c>
      <c r="GH119">
        <v>3</v>
      </c>
      <c r="GI119">
        <v>3</v>
      </c>
      <c r="GJ119" t="s">
        <v>433</v>
      </c>
      <c r="GK119">
        <v>2.9715799999999999</v>
      </c>
      <c r="GL119">
        <v>2.7393800000000001</v>
      </c>
      <c r="GM119">
        <v>0.10051300000000001</v>
      </c>
      <c r="GN119">
        <v>0.102517</v>
      </c>
      <c r="GO119">
        <v>8.5352600000000001E-2</v>
      </c>
      <c r="GP119">
        <v>7.7392600000000006E-2</v>
      </c>
      <c r="GQ119">
        <v>25974.799999999999</v>
      </c>
      <c r="GR119">
        <v>29223.5</v>
      </c>
      <c r="GS119">
        <v>27556.5</v>
      </c>
      <c r="GT119">
        <v>31267</v>
      </c>
      <c r="GU119">
        <v>34218.1</v>
      </c>
      <c r="GV119">
        <v>38815.1</v>
      </c>
      <c r="GW119">
        <v>41663</v>
      </c>
      <c r="GX119">
        <v>46405.1</v>
      </c>
      <c r="GY119">
        <v>1.56412</v>
      </c>
      <c r="GZ119">
        <v>1.9662299999999999</v>
      </c>
      <c r="HA119">
        <v>5.5506800000000002E-2</v>
      </c>
      <c r="HB119">
        <v>0</v>
      </c>
      <c r="HC119">
        <v>21.573899999999998</v>
      </c>
      <c r="HD119">
        <v>999.9</v>
      </c>
      <c r="HE119">
        <v>48.6</v>
      </c>
      <c r="HF119">
        <v>27.6</v>
      </c>
      <c r="HG119">
        <v>17.9208</v>
      </c>
      <c r="HH119">
        <v>63.726399999999998</v>
      </c>
      <c r="HI119">
        <v>35.504800000000003</v>
      </c>
      <c r="HJ119">
        <v>1</v>
      </c>
      <c r="HK119">
        <v>-0.13762199999999999</v>
      </c>
      <c r="HL119">
        <v>0.28176699999999999</v>
      </c>
      <c r="HM119">
        <v>20.1707</v>
      </c>
      <c r="HN119">
        <v>5.2411000000000003</v>
      </c>
      <c r="HO119">
        <v>11.9261</v>
      </c>
      <c r="HP119">
        <v>4.9969000000000001</v>
      </c>
      <c r="HQ119">
        <v>3.2970000000000002</v>
      </c>
      <c r="HR119">
        <v>9999</v>
      </c>
      <c r="HS119">
        <v>9999</v>
      </c>
      <c r="HT119">
        <v>9999</v>
      </c>
      <c r="HU119">
        <v>999.9</v>
      </c>
      <c r="HV119">
        <v>1.8662000000000001</v>
      </c>
      <c r="HW119">
        <v>1.86839</v>
      </c>
      <c r="HX119">
        <v>1.8653900000000001</v>
      </c>
      <c r="HY119">
        <v>1.8626400000000001</v>
      </c>
      <c r="HZ119">
        <v>1.8632500000000001</v>
      </c>
      <c r="IA119">
        <v>1.8644700000000001</v>
      </c>
      <c r="IB119">
        <v>1.86246</v>
      </c>
      <c r="IC119">
        <v>1.8703399999999999</v>
      </c>
      <c r="ID119">
        <v>5</v>
      </c>
      <c r="IE119">
        <v>0</v>
      </c>
      <c r="IF119">
        <v>0</v>
      </c>
      <c r="IG119">
        <v>0</v>
      </c>
      <c r="IH119" t="s">
        <v>434</v>
      </c>
      <c r="II119" t="s">
        <v>435</v>
      </c>
      <c r="IJ119" t="s">
        <v>436</v>
      </c>
      <c r="IK119" t="s">
        <v>436</v>
      </c>
      <c r="IL119" t="s">
        <v>436</v>
      </c>
      <c r="IM119" t="s">
        <v>436</v>
      </c>
      <c r="IN119">
        <v>0</v>
      </c>
      <c r="IO119">
        <v>100</v>
      </c>
      <c r="IP119">
        <v>100</v>
      </c>
      <c r="IQ119">
        <v>-0.08</v>
      </c>
      <c r="IR119">
        <v>-2E-3</v>
      </c>
      <c r="IS119">
        <v>-6.0549999999977899E-2</v>
      </c>
      <c r="IT119">
        <v>0</v>
      </c>
      <c r="IU119">
        <v>0</v>
      </c>
      <c r="IV119">
        <v>0</v>
      </c>
      <c r="IW119">
        <v>-3.7050000000018461E-3</v>
      </c>
      <c r="IX119">
        <v>0</v>
      </c>
      <c r="IY119">
        <v>0</v>
      </c>
      <c r="IZ119">
        <v>0</v>
      </c>
      <c r="JA119">
        <v>-1</v>
      </c>
      <c r="JB119">
        <v>-1</v>
      </c>
      <c r="JC119">
        <v>-1</v>
      </c>
      <c r="JD119">
        <v>-1</v>
      </c>
      <c r="JE119">
        <v>4.7</v>
      </c>
      <c r="JF119">
        <v>4.7</v>
      </c>
      <c r="JG119">
        <v>0.158691</v>
      </c>
      <c r="JH119">
        <v>4.99878</v>
      </c>
      <c r="JI119">
        <v>1.3476600000000001</v>
      </c>
      <c r="JJ119">
        <v>2.2692899999999998</v>
      </c>
      <c r="JK119">
        <v>1.4489700000000001</v>
      </c>
      <c r="JL119">
        <v>2.2229000000000001</v>
      </c>
      <c r="JM119">
        <v>32.399099999999997</v>
      </c>
      <c r="JN119">
        <v>24.008700000000001</v>
      </c>
      <c r="JO119">
        <v>2</v>
      </c>
      <c r="JP119">
        <v>292.40300000000002</v>
      </c>
      <c r="JQ119">
        <v>502.31</v>
      </c>
      <c r="JR119">
        <v>22.0001</v>
      </c>
      <c r="JS119">
        <v>25.378699999999998</v>
      </c>
      <c r="JT119">
        <v>30.0001</v>
      </c>
      <c r="JU119">
        <v>25.265799999999999</v>
      </c>
      <c r="JV119">
        <v>25.334299999999999</v>
      </c>
      <c r="JW119">
        <v>-1</v>
      </c>
      <c r="JX119">
        <v>35.896799999999999</v>
      </c>
      <c r="JY119">
        <v>60.177799999999998</v>
      </c>
      <c r="JZ119">
        <v>22</v>
      </c>
      <c r="KA119">
        <v>400</v>
      </c>
      <c r="KB119">
        <v>14.8362</v>
      </c>
      <c r="KC119">
        <v>102.711</v>
      </c>
      <c r="KD119">
        <v>102.536</v>
      </c>
    </row>
    <row r="120" spans="1:290" x14ac:dyDescent="0.35">
      <c r="A120">
        <v>102</v>
      </c>
      <c r="B120">
        <v>1716943259.0999999</v>
      </c>
      <c r="C120">
        <v>33000.5</v>
      </c>
      <c r="D120" t="s">
        <v>839</v>
      </c>
      <c r="E120" t="s">
        <v>840</v>
      </c>
      <c r="F120">
        <v>15</v>
      </c>
      <c r="G120">
        <v>1716943251.4483869</v>
      </c>
      <c r="H120">
        <f t="shared" si="50"/>
        <v>1.8073639377664879E-3</v>
      </c>
      <c r="I120">
        <f t="shared" si="51"/>
        <v>1.8073639377664878</v>
      </c>
      <c r="J120">
        <f t="shared" si="52"/>
        <v>9.6626608302325074</v>
      </c>
      <c r="K120">
        <f t="shared" si="53"/>
        <v>399.74941935483861</v>
      </c>
      <c r="L120">
        <f t="shared" si="54"/>
        <v>294.29176738630395</v>
      </c>
      <c r="M120">
        <f t="shared" si="55"/>
        <v>29.619460598799364</v>
      </c>
      <c r="N120">
        <f t="shared" si="56"/>
        <v>40.233412851237659</v>
      </c>
      <c r="O120">
        <f t="shared" si="57"/>
        <v>0.16015514400720965</v>
      </c>
      <c r="P120">
        <f t="shared" si="58"/>
        <v>2.9396047173883191</v>
      </c>
      <c r="Q120">
        <f t="shared" si="59"/>
        <v>0.15546082648017215</v>
      </c>
      <c r="R120">
        <f t="shared" si="60"/>
        <v>9.7573321084590298E-2</v>
      </c>
      <c r="S120">
        <f t="shared" si="61"/>
        <v>77.17409159569975</v>
      </c>
      <c r="T120">
        <f t="shared" si="62"/>
        <v>23.214760038803707</v>
      </c>
      <c r="U120">
        <f t="shared" si="63"/>
        <v>23.214760038803707</v>
      </c>
      <c r="V120">
        <f t="shared" si="64"/>
        <v>2.8565830879394389</v>
      </c>
      <c r="W120">
        <f t="shared" si="65"/>
        <v>59.914275405456486</v>
      </c>
      <c r="X120">
        <f t="shared" si="66"/>
        <v>1.7130441160934953</v>
      </c>
      <c r="Y120">
        <f t="shared" si="67"/>
        <v>2.8591585302515163</v>
      </c>
      <c r="Z120">
        <f t="shared" si="68"/>
        <v>1.1435389718459437</v>
      </c>
      <c r="AA120">
        <f t="shared" si="69"/>
        <v>-79.704749655502113</v>
      </c>
      <c r="AB120">
        <f t="shared" si="70"/>
        <v>2.3635947894113127</v>
      </c>
      <c r="AC120">
        <f t="shared" si="71"/>
        <v>0.16705065421451851</v>
      </c>
      <c r="AD120">
        <f t="shared" si="72"/>
        <v>-1.2616176529700596E-5</v>
      </c>
      <c r="AE120">
        <f t="shared" si="73"/>
        <v>9.6506627322901295</v>
      </c>
      <c r="AF120">
        <f t="shared" si="74"/>
        <v>1.8061790745054971</v>
      </c>
      <c r="AG120">
        <f t="shared" si="75"/>
        <v>9.6626608302325074</v>
      </c>
      <c r="AH120">
        <v>418.43490437660557</v>
      </c>
      <c r="AI120">
        <v>406.67245688341683</v>
      </c>
      <c r="AJ120">
        <v>-5.7113881642864942E-5</v>
      </c>
      <c r="AK120">
        <v>67.057228893922684</v>
      </c>
      <c r="AL120">
        <f t="shared" si="76"/>
        <v>1.8073639377664878</v>
      </c>
      <c r="AM120">
        <v>14.891579077067661</v>
      </c>
      <c r="AN120">
        <v>17.022046021935392</v>
      </c>
      <c r="AO120">
        <v>8.6689811329019741E-6</v>
      </c>
      <c r="AP120">
        <v>78.102679343308623</v>
      </c>
      <c r="AQ120">
        <v>186</v>
      </c>
      <c r="AR120">
        <v>37</v>
      </c>
      <c r="AS120">
        <f t="shared" si="77"/>
        <v>1</v>
      </c>
      <c r="AT120">
        <f t="shared" si="78"/>
        <v>0</v>
      </c>
      <c r="AU120">
        <f t="shared" si="79"/>
        <v>53857.113311780377</v>
      </c>
      <c r="AV120" t="s">
        <v>477</v>
      </c>
      <c r="AW120">
        <v>10178.9</v>
      </c>
      <c r="AX120">
        <v>1410.533076923077</v>
      </c>
      <c r="AY120">
        <v>6595.86</v>
      </c>
      <c r="AZ120">
        <f t="shared" si="80"/>
        <v>0.78614872405977732</v>
      </c>
      <c r="BA120">
        <v>-1.985708394971808</v>
      </c>
      <c r="BB120" t="s">
        <v>841</v>
      </c>
      <c r="BC120">
        <v>10176.1</v>
      </c>
      <c r="BD120">
        <v>2205.7430769230768</v>
      </c>
      <c r="BE120">
        <v>3672.98</v>
      </c>
      <c r="BF120">
        <f t="shared" si="81"/>
        <v>0.39946771370302125</v>
      </c>
      <c r="BG120">
        <v>0.5</v>
      </c>
      <c r="BH120">
        <f t="shared" si="82"/>
        <v>336.59129950752731</v>
      </c>
      <c r="BI120">
        <f t="shared" si="83"/>
        <v>9.6626608302325074</v>
      </c>
      <c r="BJ120">
        <f t="shared" si="84"/>
        <v>67.228678433300402</v>
      </c>
      <c r="BK120">
        <f t="shared" si="85"/>
        <v>3.4606863701608599E-2</v>
      </c>
      <c r="BL120">
        <f t="shared" si="86"/>
        <v>0.79577890432292031</v>
      </c>
      <c r="BM120">
        <f t="shared" si="87"/>
        <v>1205.4000966111319</v>
      </c>
      <c r="BN120" t="s">
        <v>431</v>
      </c>
      <c r="BO120">
        <v>0</v>
      </c>
      <c r="BP120">
        <f t="shared" si="88"/>
        <v>1205.4000966111319</v>
      </c>
      <c r="BQ120">
        <f t="shared" si="89"/>
        <v>0.67181958610960812</v>
      </c>
      <c r="BR120">
        <f t="shared" si="90"/>
        <v>0.59460563812417311</v>
      </c>
      <c r="BS120">
        <f t="shared" si="91"/>
        <v>0.54223202702286066</v>
      </c>
      <c r="BT120">
        <f t="shared" si="92"/>
        <v>0.64851772128270935</v>
      </c>
      <c r="BU120">
        <f t="shared" si="93"/>
        <v>0.56368287734991851</v>
      </c>
      <c r="BV120">
        <f t="shared" si="94"/>
        <v>0.32494160409662143</v>
      </c>
      <c r="BW120">
        <f t="shared" si="95"/>
        <v>0.67505839590337857</v>
      </c>
      <c r="DF120">
        <f t="shared" si="96"/>
        <v>400.00570967741942</v>
      </c>
      <c r="DG120">
        <f t="shared" si="97"/>
        <v>336.59129950752731</v>
      </c>
      <c r="DH120">
        <f t="shared" si="98"/>
        <v>0.84146623751687943</v>
      </c>
      <c r="DI120">
        <f t="shared" si="99"/>
        <v>0.19293247503375893</v>
      </c>
      <c r="DJ120">
        <v>1716943251.4483869</v>
      </c>
      <c r="DK120">
        <v>399.74941935483861</v>
      </c>
      <c r="DL120">
        <v>412.18848387096779</v>
      </c>
      <c r="DM120">
        <v>17.020390322580649</v>
      </c>
      <c r="DN120">
        <v>14.89126129032258</v>
      </c>
      <c r="DO120">
        <v>399.84541935483861</v>
      </c>
      <c r="DP120">
        <v>17.023390322580649</v>
      </c>
      <c r="DQ120">
        <v>500.32774193548391</v>
      </c>
      <c r="DR120">
        <v>100.54661290322581</v>
      </c>
      <c r="DS120">
        <v>9.9969438709677422E-2</v>
      </c>
      <c r="DT120">
        <v>23.229674193548391</v>
      </c>
      <c r="DU120">
        <v>22.500241935483871</v>
      </c>
      <c r="DV120">
        <v>999.90000000000032</v>
      </c>
      <c r="DW120">
        <v>0</v>
      </c>
      <c r="DX120">
        <v>0</v>
      </c>
      <c r="DY120">
        <v>10002.754516129031</v>
      </c>
      <c r="DZ120">
        <v>0</v>
      </c>
      <c r="EA120">
        <v>1.5289399999999999E-3</v>
      </c>
      <c r="EB120">
        <v>-12.422925806451619</v>
      </c>
      <c r="EC120">
        <v>406.68787096774201</v>
      </c>
      <c r="ED120">
        <v>418.41929032258071</v>
      </c>
      <c r="EE120">
        <v>2.1303322580645161</v>
      </c>
      <c r="EF120">
        <v>412.18848387096779</v>
      </c>
      <c r="EG120">
        <v>14.89126129032258</v>
      </c>
      <c r="EH120">
        <v>1.7114625806451611</v>
      </c>
      <c r="EI120">
        <v>1.497265483870968</v>
      </c>
      <c r="EJ120">
        <v>15.00079032258064</v>
      </c>
      <c r="EK120">
        <v>12.94028387096774</v>
      </c>
      <c r="EL120">
        <v>400.00570967741942</v>
      </c>
      <c r="EM120">
        <v>0.9499978064516128</v>
      </c>
      <c r="EN120">
        <v>5.000184193548389E-2</v>
      </c>
      <c r="EO120">
        <v>0</v>
      </c>
      <c r="EP120">
        <v>2205.7012903225809</v>
      </c>
      <c r="EQ120">
        <v>8.9714700000000018</v>
      </c>
      <c r="ER120">
        <v>4814.5503225806469</v>
      </c>
      <c r="ES120">
        <v>3345.8158064516128</v>
      </c>
      <c r="ET120">
        <v>36.217451612903233</v>
      </c>
      <c r="EU120">
        <v>39.054225806451598</v>
      </c>
      <c r="EV120">
        <v>37.429225806451598</v>
      </c>
      <c r="EW120">
        <v>39.995677419354841</v>
      </c>
      <c r="EX120">
        <v>39.019903225806452</v>
      </c>
      <c r="EY120">
        <v>371.48193548387098</v>
      </c>
      <c r="EZ120">
        <v>19.54999999999999</v>
      </c>
      <c r="FA120">
        <v>0</v>
      </c>
      <c r="FB120">
        <v>299.60000014305109</v>
      </c>
      <c r="FC120">
        <v>0</v>
      </c>
      <c r="FD120">
        <v>2205.7430769230768</v>
      </c>
      <c r="FE120">
        <v>4.3979487231930783</v>
      </c>
      <c r="FF120">
        <v>-0.75452989191194997</v>
      </c>
      <c r="FG120">
        <v>4814.4457692307687</v>
      </c>
      <c r="FH120">
        <v>15</v>
      </c>
      <c r="FI120">
        <v>1716943281.0999999</v>
      </c>
      <c r="FJ120" t="s">
        <v>842</v>
      </c>
      <c r="FK120">
        <v>1716943279.0999999</v>
      </c>
      <c r="FL120">
        <v>1716943281.0999999</v>
      </c>
      <c r="FM120">
        <v>103</v>
      </c>
      <c r="FN120">
        <v>-1.6E-2</v>
      </c>
      <c r="FO120">
        <v>-1E-3</v>
      </c>
      <c r="FP120">
        <v>-9.6000000000000002E-2</v>
      </c>
      <c r="FQ120">
        <v>-3.0000000000000001E-3</v>
      </c>
      <c r="FR120">
        <v>412</v>
      </c>
      <c r="FS120">
        <v>15</v>
      </c>
      <c r="FT120">
        <v>0.18</v>
      </c>
      <c r="FU120">
        <v>0.03</v>
      </c>
      <c r="FV120">
        <v>-12.432095121951219</v>
      </c>
      <c r="FW120">
        <v>0.10321727275966069</v>
      </c>
      <c r="FX120">
        <v>2.331541886161273E-2</v>
      </c>
      <c r="FY120">
        <v>1</v>
      </c>
      <c r="FZ120">
        <v>399.76698926252789</v>
      </c>
      <c r="GA120">
        <v>-3.5682569791160718E-2</v>
      </c>
      <c r="GB120">
        <v>1.1592532474354929E-2</v>
      </c>
      <c r="GC120">
        <v>1</v>
      </c>
      <c r="GD120">
        <v>2.130866829268292</v>
      </c>
      <c r="GE120">
        <v>-1.299196184775255E-2</v>
      </c>
      <c r="GF120">
        <v>1.8594563053049541E-3</v>
      </c>
      <c r="GG120">
        <v>1</v>
      </c>
      <c r="GH120">
        <v>3</v>
      </c>
      <c r="GI120">
        <v>3</v>
      </c>
      <c r="GJ120" t="s">
        <v>433</v>
      </c>
      <c r="GK120">
        <v>2.9716499999999999</v>
      </c>
      <c r="GL120">
        <v>2.73915</v>
      </c>
      <c r="GM120">
        <v>0.10051599999999999</v>
      </c>
      <c r="GN120">
        <v>0.10249900000000001</v>
      </c>
      <c r="GO120">
        <v>8.5434300000000005E-2</v>
      </c>
      <c r="GP120">
        <v>7.7546599999999993E-2</v>
      </c>
      <c r="GQ120">
        <v>25976.400000000001</v>
      </c>
      <c r="GR120">
        <v>29225.7</v>
      </c>
      <c r="GS120">
        <v>27558.2</v>
      </c>
      <c r="GT120">
        <v>31268.5</v>
      </c>
      <c r="GU120">
        <v>34217.300000000003</v>
      </c>
      <c r="GV120">
        <v>38811.1</v>
      </c>
      <c r="GW120">
        <v>41665.800000000003</v>
      </c>
      <c r="GX120">
        <v>46407.9</v>
      </c>
      <c r="GY120">
        <v>1.5643499999999999</v>
      </c>
      <c r="GZ120">
        <v>1.96715</v>
      </c>
      <c r="HA120">
        <v>5.6073100000000001E-2</v>
      </c>
      <c r="HB120">
        <v>0</v>
      </c>
      <c r="HC120">
        <v>21.578199999999999</v>
      </c>
      <c r="HD120">
        <v>999.9</v>
      </c>
      <c r="HE120">
        <v>48.5</v>
      </c>
      <c r="HF120">
        <v>27.6</v>
      </c>
      <c r="HG120">
        <v>17.882100000000001</v>
      </c>
      <c r="HH120">
        <v>63.671900000000001</v>
      </c>
      <c r="HI120">
        <v>35.8093</v>
      </c>
      <c r="HJ120">
        <v>1</v>
      </c>
      <c r="HK120">
        <v>-0.139878</v>
      </c>
      <c r="HL120">
        <v>0.29577900000000001</v>
      </c>
      <c r="HM120">
        <v>20.170400000000001</v>
      </c>
      <c r="HN120">
        <v>5.2411000000000003</v>
      </c>
      <c r="HO120">
        <v>11.9261</v>
      </c>
      <c r="HP120">
        <v>4.99735</v>
      </c>
      <c r="HQ120">
        <v>3.2970000000000002</v>
      </c>
      <c r="HR120">
        <v>9999</v>
      </c>
      <c r="HS120">
        <v>9999</v>
      </c>
      <c r="HT120">
        <v>9999</v>
      </c>
      <c r="HU120">
        <v>999.9</v>
      </c>
      <c r="HV120">
        <v>1.8662799999999999</v>
      </c>
      <c r="HW120">
        <v>1.8684400000000001</v>
      </c>
      <c r="HX120">
        <v>1.8654200000000001</v>
      </c>
      <c r="HY120">
        <v>1.8627</v>
      </c>
      <c r="HZ120">
        <v>1.8632599999999999</v>
      </c>
      <c r="IA120">
        <v>1.8644700000000001</v>
      </c>
      <c r="IB120">
        <v>1.86249</v>
      </c>
      <c r="IC120">
        <v>1.8704000000000001</v>
      </c>
      <c r="ID120">
        <v>5</v>
      </c>
      <c r="IE120">
        <v>0</v>
      </c>
      <c r="IF120">
        <v>0</v>
      </c>
      <c r="IG120">
        <v>0</v>
      </c>
      <c r="IH120" t="s">
        <v>434</v>
      </c>
      <c r="II120" t="s">
        <v>435</v>
      </c>
      <c r="IJ120" t="s">
        <v>436</v>
      </c>
      <c r="IK120" t="s">
        <v>436</v>
      </c>
      <c r="IL120" t="s">
        <v>436</v>
      </c>
      <c r="IM120" t="s">
        <v>436</v>
      </c>
      <c r="IN120">
        <v>0</v>
      </c>
      <c r="IO120">
        <v>100</v>
      </c>
      <c r="IP120">
        <v>100</v>
      </c>
      <c r="IQ120">
        <v>-9.6000000000000002E-2</v>
      </c>
      <c r="IR120">
        <v>-3.0000000000000001E-3</v>
      </c>
      <c r="IS120">
        <v>-8.0047619047547869E-2</v>
      </c>
      <c r="IT120">
        <v>0</v>
      </c>
      <c r="IU120">
        <v>0</v>
      </c>
      <c r="IV120">
        <v>0</v>
      </c>
      <c r="IW120">
        <v>-1.795238095239071E-3</v>
      </c>
      <c r="IX120">
        <v>0</v>
      </c>
      <c r="IY120">
        <v>0</v>
      </c>
      <c r="IZ120">
        <v>0</v>
      </c>
      <c r="JA120">
        <v>-1</v>
      </c>
      <c r="JB120">
        <v>-1</v>
      </c>
      <c r="JC120">
        <v>-1</v>
      </c>
      <c r="JD120">
        <v>-1</v>
      </c>
      <c r="JE120">
        <v>4.7</v>
      </c>
      <c r="JF120">
        <v>4.5999999999999996</v>
      </c>
      <c r="JG120">
        <v>0.158691</v>
      </c>
      <c r="JH120">
        <v>4.99878</v>
      </c>
      <c r="JI120">
        <v>1.3476600000000001</v>
      </c>
      <c r="JJ120">
        <v>2.2692899999999998</v>
      </c>
      <c r="JK120">
        <v>1.4489700000000001</v>
      </c>
      <c r="JL120">
        <v>2.4243199999999998</v>
      </c>
      <c r="JM120">
        <v>32.377000000000002</v>
      </c>
      <c r="JN120">
        <v>24.026199999999999</v>
      </c>
      <c r="JO120">
        <v>2</v>
      </c>
      <c r="JP120">
        <v>292.375</v>
      </c>
      <c r="JQ120">
        <v>502.67399999999998</v>
      </c>
      <c r="JR120">
        <v>22</v>
      </c>
      <c r="JS120">
        <v>25.351199999999999</v>
      </c>
      <c r="JT120">
        <v>30.0001</v>
      </c>
      <c r="JU120">
        <v>25.238199999999999</v>
      </c>
      <c r="JV120">
        <v>25.3066</v>
      </c>
      <c r="JW120">
        <v>-1</v>
      </c>
      <c r="JX120">
        <v>35.267899999999997</v>
      </c>
      <c r="JY120">
        <v>60.195500000000003</v>
      </c>
      <c r="JZ120">
        <v>22</v>
      </c>
      <c r="KA120">
        <v>400</v>
      </c>
      <c r="KB120">
        <v>14.8416</v>
      </c>
      <c r="KC120">
        <v>102.717</v>
      </c>
      <c r="KD120">
        <v>102.542</v>
      </c>
    </row>
    <row r="121" spans="1:290" x14ac:dyDescent="0.35">
      <c r="A121">
        <v>103</v>
      </c>
      <c r="B121">
        <v>1716943559.0999999</v>
      </c>
      <c r="C121">
        <v>33300.5</v>
      </c>
      <c r="D121" t="s">
        <v>843</v>
      </c>
      <c r="E121" t="s">
        <v>844</v>
      </c>
      <c r="F121">
        <v>15</v>
      </c>
      <c r="G121">
        <v>1716943551.099999</v>
      </c>
      <c r="H121">
        <f t="shared" si="50"/>
        <v>1.7907101931390877E-3</v>
      </c>
      <c r="I121">
        <f t="shared" si="51"/>
        <v>1.7907101931390876</v>
      </c>
      <c r="J121">
        <f t="shared" si="52"/>
        <v>9.6260599620172567</v>
      </c>
      <c r="K121">
        <f t="shared" si="53"/>
        <v>399.7325483870967</v>
      </c>
      <c r="L121">
        <f t="shared" si="54"/>
        <v>293.79724633292676</v>
      </c>
      <c r="M121">
        <f t="shared" si="55"/>
        <v>29.570808492430292</v>
      </c>
      <c r="N121">
        <f t="shared" si="56"/>
        <v>40.233238344076383</v>
      </c>
      <c r="O121">
        <f t="shared" si="57"/>
        <v>0.1587341733217453</v>
      </c>
      <c r="P121">
        <f t="shared" si="58"/>
        <v>2.9393558822878503</v>
      </c>
      <c r="Q121">
        <f t="shared" si="59"/>
        <v>0.15412111679052221</v>
      </c>
      <c r="R121">
        <f t="shared" si="60"/>
        <v>9.6728995902639281E-2</v>
      </c>
      <c r="S121">
        <f t="shared" si="61"/>
        <v>77.172473790131463</v>
      </c>
      <c r="T121">
        <f t="shared" si="62"/>
        <v>23.207481093528958</v>
      </c>
      <c r="U121">
        <f t="shared" si="63"/>
        <v>23.207481093528958</v>
      </c>
      <c r="V121">
        <f t="shared" si="64"/>
        <v>2.8553268644635827</v>
      </c>
      <c r="W121">
        <f t="shared" si="65"/>
        <v>59.934463784670598</v>
      </c>
      <c r="X121">
        <f t="shared" si="66"/>
        <v>1.7124209916550204</v>
      </c>
      <c r="Y121">
        <f t="shared" si="67"/>
        <v>2.8571557723571477</v>
      </c>
      <c r="Z121">
        <f t="shared" si="68"/>
        <v>1.1429058728085624</v>
      </c>
      <c r="AA121">
        <f t="shared" si="69"/>
        <v>-78.970319517433765</v>
      </c>
      <c r="AB121">
        <f t="shared" si="70"/>
        <v>1.6791632421434128</v>
      </c>
      <c r="AC121">
        <f t="shared" si="71"/>
        <v>0.11867611703878646</v>
      </c>
      <c r="AD121">
        <f t="shared" si="72"/>
        <v>-6.3681201014631483E-6</v>
      </c>
      <c r="AE121">
        <f t="shared" si="73"/>
        <v>9.5877417467659694</v>
      </c>
      <c r="AF121">
        <f t="shared" si="74"/>
        <v>1.7938819852054961</v>
      </c>
      <c r="AG121">
        <f t="shared" si="75"/>
        <v>9.6260599620172567</v>
      </c>
      <c r="AH121">
        <v>418.32222396493302</v>
      </c>
      <c r="AI121">
        <v>406.60458787878792</v>
      </c>
      <c r="AJ121">
        <v>-9.8157500010096331E-5</v>
      </c>
      <c r="AK121">
        <v>67.052548376249618</v>
      </c>
      <c r="AL121">
        <f t="shared" si="76"/>
        <v>1.7907101931390876</v>
      </c>
      <c r="AM121">
        <v>14.8987430587128</v>
      </c>
      <c r="AN121">
        <v>17.00969515151515</v>
      </c>
      <c r="AO121">
        <v>-8.935987767902538E-6</v>
      </c>
      <c r="AP121">
        <v>78.073708993888701</v>
      </c>
      <c r="AQ121">
        <v>186</v>
      </c>
      <c r="AR121">
        <v>37</v>
      </c>
      <c r="AS121">
        <f t="shared" si="77"/>
        <v>1</v>
      </c>
      <c r="AT121">
        <f t="shared" si="78"/>
        <v>0</v>
      </c>
      <c r="AU121">
        <f t="shared" si="79"/>
        <v>53851.992234516947</v>
      </c>
      <c r="AV121" t="s">
        <v>477</v>
      </c>
      <c r="AW121">
        <v>10178.9</v>
      </c>
      <c r="AX121">
        <v>1410.533076923077</v>
      </c>
      <c r="AY121">
        <v>6595.86</v>
      </c>
      <c r="AZ121">
        <f t="shared" si="80"/>
        <v>0.78614872405977732</v>
      </c>
      <c r="BA121">
        <v>-1.985708394971808</v>
      </c>
      <c r="BB121" t="s">
        <v>845</v>
      </c>
      <c r="BC121">
        <v>10175.6</v>
      </c>
      <c r="BD121">
        <v>2212.0250000000001</v>
      </c>
      <c r="BE121">
        <v>3669.04</v>
      </c>
      <c r="BF121">
        <f t="shared" si="81"/>
        <v>0.39711068835444696</v>
      </c>
      <c r="BG121">
        <v>0.5</v>
      </c>
      <c r="BH121">
        <f t="shared" si="82"/>
        <v>336.58183899183996</v>
      </c>
      <c r="BI121">
        <f t="shared" si="83"/>
        <v>9.6260599620172567</v>
      </c>
      <c r="BJ121">
        <f t="shared" si="84"/>
        <v>66.830122884827603</v>
      </c>
      <c r="BK121">
        <f t="shared" si="85"/>
        <v>3.449909356895093E-2</v>
      </c>
      <c r="BL121">
        <f t="shared" si="86"/>
        <v>0.79770730218258723</v>
      </c>
      <c r="BM121">
        <f t="shared" si="87"/>
        <v>1204.975443187263</v>
      </c>
      <c r="BN121" t="s">
        <v>431</v>
      </c>
      <c r="BO121">
        <v>0</v>
      </c>
      <c r="BP121">
        <f t="shared" si="88"/>
        <v>1204.975443187263</v>
      </c>
      <c r="BQ121">
        <f t="shared" si="89"/>
        <v>0.67158290910230933</v>
      </c>
      <c r="BR121">
        <f t="shared" si="90"/>
        <v>0.59130553051931645</v>
      </c>
      <c r="BS121">
        <f t="shared" si="91"/>
        <v>0.54292017741341314</v>
      </c>
      <c r="BT121">
        <f t="shared" si="92"/>
        <v>0.64512310549617691</v>
      </c>
      <c r="BU121">
        <f t="shared" si="93"/>
        <v>0.56444271372252319</v>
      </c>
      <c r="BV121">
        <f t="shared" si="94"/>
        <v>0.32210695796683719</v>
      </c>
      <c r="BW121">
        <f t="shared" si="95"/>
        <v>0.67789304203316281</v>
      </c>
      <c r="DF121">
        <f t="shared" si="96"/>
        <v>399.99409677419362</v>
      </c>
      <c r="DG121">
        <f t="shared" si="97"/>
        <v>336.58183899183996</v>
      </c>
      <c r="DH121">
        <f t="shared" si="98"/>
        <v>0.84146701590410866</v>
      </c>
      <c r="DI121">
        <f t="shared" si="99"/>
        <v>0.19293403180821742</v>
      </c>
      <c r="DJ121">
        <v>1716943551.099999</v>
      </c>
      <c r="DK121">
        <v>399.7325483870967</v>
      </c>
      <c r="DL121">
        <v>412.09009677419351</v>
      </c>
      <c r="DM121">
        <v>17.01355483870968</v>
      </c>
      <c r="DN121">
        <v>14.898929032258071</v>
      </c>
      <c r="DO121">
        <v>399.80754838709669</v>
      </c>
      <c r="DP121">
        <v>17.014554838709682</v>
      </c>
      <c r="DQ121">
        <v>500.33296774193542</v>
      </c>
      <c r="DR121">
        <v>100.5504516129032</v>
      </c>
      <c r="DS121">
        <v>9.9942022580645162E-2</v>
      </c>
      <c r="DT121">
        <v>23.218077419354849</v>
      </c>
      <c r="DU121">
        <v>22.495283870967739</v>
      </c>
      <c r="DV121">
        <v>999.90000000000032</v>
      </c>
      <c r="DW121">
        <v>0</v>
      </c>
      <c r="DX121">
        <v>0</v>
      </c>
      <c r="DY121">
        <v>10000.956451612899</v>
      </c>
      <c r="DZ121">
        <v>0</v>
      </c>
      <c r="EA121">
        <v>1.5289399999999999E-3</v>
      </c>
      <c r="EB121">
        <v>-12.379087096774191</v>
      </c>
      <c r="EC121">
        <v>406.62841935483868</v>
      </c>
      <c r="ED121">
        <v>418.32277419354841</v>
      </c>
      <c r="EE121">
        <v>2.1124612903225808</v>
      </c>
      <c r="EF121">
        <v>412.09009677419351</v>
      </c>
      <c r="EG121">
        <v>14.898929032258071</v>
      </c>
      <c r="EH121">
        <v>1.710503870967742</v>
      </c>
      <c r="EI121">
        <v>1.4980951612903231</v>
      </c>
      <c r="EJ121">
        <v>14.99208387096774</v>
      </c>
      <c r="EK121">
        <v>12.94873870967742</v>
      </c>
      <c r="EL121">
        <v>399.99409677419362</v>
      </c>
      <c r="EM121">
        <v>0.94998345161290332</v>
      </c>
      <c r="EN121">
        <v>5.0016170967741948E-2</v>
      </c>
      <c r="EO121">
        <v>0</v>
      </c>
      <c r="EP121">
        <v>2212.0029032258062</v>
      </c>
      <c r="EQ121">
        <v>8.9714700000000018</v>
      </c>
      <c r="ER121">
        <v>4821.3790322580644</v>
      </c>
      <c r="ES121">
        <v>3345.700967741936</v>
      </c>
      <c r="ET121">
        <v>35.761774193548383</v>
      </c>
      <c r="EU121">
        <v>38.35858064516129</v>
      </c>
      <c r="EV121">
        <v>36.933290322580639</v>
      </c>
      <c r="EW121">
        <v>38.882870967741923</v>
      </c>
      <c r="EX121">
        <v>38.465483870967738</v>
      </c>
      <c r="EY121">
        <v>371.46419354838719</v>
      </c>
      <c r="EZ121">
        <v>19.559999999999992</v>
      </c>
      <c r="FA121">
        <v>0</v>
      </c>
      <c r="FB121">
        <v>299.09999990463263</v>
      </c>
      <c r="FC121">
        <v>0</v>
      </c>
      <c r="FD121">
        <v>2212.0250000000001</v>
      </c>
      <c r="FE121">
        <v>1.821880337046768</v>
      </c>
      <c r="FF121">
        <v>-6.0820512913362004</v>
      </c>
      <c r="FG121">
        <v>4821.5261538461536</v>
      </c>
      <c r="FH121">
        <v>15</v>
      </c>
      <c r="FI121">
        <v>1716943581.0999999</v>
      </c>
      <c r="FJ121" t="s">
        <v>846</v>
      </c>
      <c r="FK121">
        <v>1716943577.5999999</v>
      </c>
      <c r="FL121">
        <v>1716943581.0999999</v>
      </c>
      <c r="FM121">
        <v>104</v>
      </c>
      <c r="FN121">
        <v>2.1000000000000001E-2</v>
      </c>
      <c r="FO121">
        <v>2E-3</v>
      </c>
      <c r="FP121">
        <v>-7.4999999999999997E-2</v>
      </c>
      <c r="FQ121">
        <v>-1E-3</v>
      </c>
      <c r="FR121">
        <v>412</v>
      </c>
      <c r="FS121">
        <v>15</v>
      </c>
      <c r="FT121">
        <v>0.18</v>
      </c>
      <c r="FU121">
        <v>0.05</v>
      </c>
      <c r="FV121">
        <v>-12.384751219512189</v>
      </c>
      <c r="FW121">
        <v>6.2358188153297793E-2</v>
      </c>
      <c r="FX121">
        <v>1.7872435814052411E-2</v>
      </c>
      <c r="FY121">
        <v>1</v>
      </c>
      <c r="FZ121">
        <v>399.71205596002972</v>
      </c>
      <c r="GA121">
        <v>-0.11709031935413861</v>
      </c>
      <c r="GB121">
        <v>1.4118412526992511E-2</v>
      </c>
      <c r="GC121">
        <v>1</v>
      </c>
      <c r="GD121">
        <v>2.1131590243902441</v>
      </c>
      <c r="GE121">
        <v>-8.2095470383236075E-3</v>
      </c>
      <c r="GF121">
        <v>1.9826562681044481E-3</v>
      </c>
      <c r="GG121">
        <v>1</v>
      </c>
      <c r="GH121">
        <v>3</v>
      </c>
      <c r="GI121">
        <v>3</v>
      </c>
      <c r="GJ121" t="s">
        <v>433</v>
      </c>
      <c r="GK121">
        <v>2.9719899999999999</v>
      </c>
      <c r="GL121">
        <v>2.7389800000000002</v>
      </c>
      <c r="GM121">
        <v>0.10051599999999999</v>
      </c>
      <c r="GN121">
        <v>0.102489</v>
      </c>
      <c r="GO121">
        <v>8.5407300000000005E-2</v>
      </c>
      <c r="GP121">
        <v>7.7579999999999996E-2</v>
      </c>
      <c r="GQ121">
        <v>25977.7</v>
      </c>
      <c r="GR121">
        <v>29226</v>
      </c>
      <c r="GS121">
        <v>27559.4</v>
      </c>
      <c r="GT121">
        <v>31268.3</v>
      </c>
      <c r="GU121">
        <v>34219.599999999999</v>
      </c>
      <c r="GV121">
        <v>38809.1</v>
      </c>
      <c r="GW121">
        <v>41667.300000000003</v>
      </c>
      <c r="GX121">
        <v>46407.199999999997</v>
      </c>
      <c r="GY121">
        <v>1.5652299999999999</v>
      </c>
      <c r="GZ121">
        <v>1.9677</v>
      </c>
      <c r="HA121">
        <v>5.72726E-2</v>
      </c>
      <c r="HB121">
        <v>0</v>
      </c>
      <c r="HC121">
        <v>21.548999999999999</v>
      </c>
      <c r="HD121">
        <v>999.9</v>
      </c>
      <c r="HE121">
        <v>48.4</v>
      </c>
      <c r="HF121">
        <v>27.6</v>
      </c>
      <c r="HG121">
        <v>17.8459</v>
      </c>
      <c r="HH121">
        <v>63.762</v>
      </c>
      <c r="HI121">
        <v>35.076099999999997</v>
      </c>
      <c r="HJ121">
        <v>1</v>
      </c>
      <c r="HK121">
        <v>-0.141956</v>
      </c>
      <c r="HL121">
        <v>0.28902</v>
      </c>
      <c r="HM121">
        <v>20.1706</v>
      </c>
      <c r="HN121">
        <v>5.2396000000000003</v>
      </c>
      <c r="HO121">
        <v>11.9261</v>
      </c>
      <c r="HP121">
        <v>4.9970499999999998</v>
      </c>
      <c r="HQ121">
        <v>3.2970000000000002</v>
      </c>
      <c r="HR121">
        <v>9999</v>
      </c>
      <c r="HS121">
        <v>9999</v>
      </c>
      <c r="HT121">
        <v>9999</v>
      </c>
      <c r="HU121">
        <v>999.9</v>
      </c>
      <c r="HV121">
        <v>1.8662099999999999</v>
      </c>
      <c r="HW121">
        <v>1.8684000000000001</v>
      </c>
      <c r="HX121">
        <v>1.8653999999999999</v>
      </c>
      <c r="HY121">
        <v>1.8626499999999999</v>
      </c>
      <c r="HZ121">
        <v>1.8632500000000001</v>
      </c>
      <c r="IA121">
        <v>1.86446</v>
      </c>
      <c r="IB121">
        <v>1.8624099999999999</v>
      </c>
      <c r="IC121">
        <v>1.87032</v>
      </c>
      <c r="ID121">
        <v>5</v>
      </c>
      <c r="IE121">
        <v>0</v>
      </c>
      <c r="IF121">
        <v>0</v>
      </c>
      <c r="IG121">
        <v>0</v>
      </c>
      <c r="IH121" t="s">
        <v>434</v>
      </c>
      <c r="II121" t="s">
        <v>435</v>
      </c>
      <c r="IJ121" t="s">
        <v>436</v>
      </c>
      <c r="IK121" t="s">
        <v>436</v>
      </c>
      <c r="IL121" t="s">
        <v>436</v>
      </c>
      <c r="IM121" t="s">
        <v>436</v>
      </c>
      <c r="IN121">
        <v>0</v>
      </c>
      <c r="IO121">
        <v>100</v>
      </c>
      <c r="IP121">
        <v>100</v>
      </c>
      <c r="IQ121">
        <v>-7.4999999999999997E-2</v>
      </c>
      <c r="IR121">
        <v>-1E-3</v>
      </c>
      <c r="IS121">
        <v>-9.6400000000016917E-2</v>
      </c>
      <c r="IT121">
        <v>0</v>
      </c>
      <c r="IU121">
        <v>0</v>
      </c>
      <c r="IV121">
        <v>0</v>
      </c>
      <c r="IW121">
        <v>-3.159999999999386E-3</v>
      </c>
      <c r="IX121">
        <v>0</v>
      </c>
      <c r="IY121">
        <v>0</v>
      </c>
      <c r="IZ121">
        <v>0</v>
      </c>
      <c r="JA121">
        <v>-1</v>
      </c>
      <c r="JB121">
        <v>-1</v>
      </c>
      <c r="JC121">
        <v>-1</v>
      </c>
      <c r="JD121">
        <v>-1</v>
      </c>
      <c r="JE121">
        <v>4.7</v>
      </c>
      <c r="JF121">
        <v>4.5999999999999996</v>
      </c>
      <c r="JG121">
        <v>0.158691</v>
      </c>
      <c r="JH121">
        <v>4.99878</v>
      </c>
      <c r="JI121">
        <v>1.3476600000000001</v>
      </c>
      <c r="JJ121">
        <v>2.2692899999999998</v>
      </c>
      <c r="JK121">
        <v>1.4489700000000001</v>
      </c>
      <c r="JL121">
        <v>2.35229</v>
      </c>
      <c r="JM121">
        <v>32.354900000000001</v>
      </c>
      <c r="JN121">
        <v>24.035</v>
      </c>
      <c r="JO121">
        <v>2</v>
      </c>
      <c r="JP121">
        <v>292.60500000000002</v>
      </c>
      <c r="JQ121">
        <v>502.79</v>
      </c>
      <c r="JR121">
        <v>22.000299999999999</v>
      </c>
      <c r="JS121">
        <v>25.323499999999999</v>
      </c>
      <c r="JT121">
        <v>30</v>
      </c>
      <c r="JU121">
        <v>25.210699999999999</v>
      </c>
      <c r="JV121">
        <v>25.279</v>
      </c>
      <c r="JW121">
        <v>-1</v>
      </c>
      <c r="JX121">
        <v>35.191299999999998</v>
      </c>
      <c r="JY121">
        <v>60.2331</v>
      </c>
      <c r="JZ121">
        <v>22</v>
      </c>
      <c r="KA121">
        <v>400</v>
      </c>
      <c r="KB121">
        <v>14.862299999999999</v>
      </c>
      <c r="KC121">
        <v>102.721</v>
      </c>
      <c r="KD121">
        <v>102.541</v>
      </c>
    </row>
    <row r="122" spans="1:290" x14ac:dyDescent="0.35">
      <c r="A122">
        <v>104</v>
      </c>
      <c r="B122">
        <v>1716943859.0999999</v>
      </c>
      <c r="C122">
        <v>33600.5</v>
      </c>
      <c r="D122" t="s">
        <v>847</v>
      </c>
      <c r="E122" t="s">
        <v>848</v>
      </c>
      <c r="F122">
        <v>15</v>
      </c>
      <c r="G122">
        <v>1716943851.099999</v>
      </c>
      <c r="H122">
        <f t="shared" si="50"/>
        <v>1.7654084125194236E-3</v>
      </c>
      <c r="I122">
        <f t="shared" si="51"/>
        <v>1.7654084125194236</v>
      </c>
      <c r="J122">
        <f t="shared" si="52"/>
        <v>9.5890160003254472</v>
      </c>
      <c r="K122">
        <f t="shared" si="53"/>
        <v>399.65922580645167</v>
      </c>
      <c r="L122">
        <f t="shared" si="54"/>
        <v>293.3140635918968</v>
      </c>
      <c r="M122">
        <f t="shared" si="55"/>
        <v>29.521854847626525</v>
      </c>
      <c r="N122">
        <f t="shared" si="56"/>
        <v>40.225420862154714</v>
      </c>
      <c r="O122">
        <f t="shared" si="57"/>
        <v>0.1573734464248796</v>
      </c>
      <c r="P122">
        <f t="shared" si="58"/>
        <v>2.9398821159589135</v>
      </c>
      <c r="Q122">
        <f t="shared" si="59"/>
        <v>0.15283871060843388</v>
      </c>
      <c r="R122">
        <f t="shared" si="60"/>
        <v>9.5920737956304375E-2</v>
      </c>
      <c r="S122">
        <f t="shared" si="61"/>
        <v>77.17942489265387</v>
      </c>
      <c r="T122">
        <f t="shared" si="62"/>
        <v>23.192328167879865</v>
      </c>
      <c r="U122">
        <f t="shared" si="63"/>
        <v>23.192328167879865</v>
      </c>
      <c r="V122">
        <f t="shared" si="64"/>
        <v>2.852713274441955</v>
      </c>
      <c r="W122">
        <f t="shared" si="65"/>
        <v>60.157131638823437</v>
      </c>
      <c r="X122">
        <f t="shared" si="66"/>
        <v>1.7165231428097336</v>
      </c>
      <c r="Y122">
        <f t="shared" si="67"/>
        <v>2.8533992496775662</v>
      </c>
      <c r="Z122">
        <f t="shared" si="68"/>
        <v>1.1361901316322214</v>
      </c>
      <c r="AA122">
        <f t="shared" si="69"/>
        <v>-77.854510992106583</v>
      </c>
      <c r="AB122">
        <f t="shared" si="70"/>
        <v>0.63053778044665731</v>
      </c>
      <c r="AC122">
        <f t="shared" si="71"/>
        <v>4.4547421505075423E-2</v>
      </c>
      <c r="AD122">
        <f t="shared" si="72"/>
        <v>-8.9750098342111784E-7</v>
      </c>
      <c r="AE122">
        <f t="shared" si="73"/>
        <v>9.5873594220534937</v>
      </c>
      <c r="AF122">
        <f t="shared" si="74"/>
        <v>1.7691964421414981</v>
      </c>
      <c r="AG122">
        <f t="shared" si="75"/>
        <v>9.5890160003254472</v>
      </c>
      <c r="AH122">
        <v>418.28814496912298</v>
      </c>
      <c r="AI122">
        <v>406.61542424242418</v>
      </c>
      <c r="AJ122">
        <v>-1.998112807932903E-4</v>
      </c>
      <c r="AK122">
        <v>67.052291930241324</v>
      </c>
      <c r="AL122">
        <f t="shared" si="76"/>
        <v>1.7654084125194236</v>
      </c>
      <c r="AM122">
        <v>14.96911945736406</v>
      </c>
      <c r="AN122">
        <v>17.05016909090909</v>
      </c>
      <c r="AO122">
        <v>-1.303289646670815E-5</v>
      </c>
      <c r="AP122">
        <v>78.071609366862859</v>
      </c>
      <c r="AQ122">
        <v>185</v>
      </c>
      <c r="AR122">
        <v>37</v>
      </c>
      <c r="AS122">
        <f t="shared" si="77"/>
        <v>1</v>
      </c>
      <c r="AT122">
        <f t="shared" si="78"/>
        <v>0</v>
      </c>
      <c r="AU122">
        <f t="shared" si="79"/>
        <v>53871.393564298436</v>
      </c>
      <c r="AV122" t="s">
        <v>477</v>
      </c>
      <c r="AW122">
        <v>10178.9</v>
      </c>
      <c r="AX122">
        <v>1410.533076923077</v>
      </c>
      <c r="AY122">
        <v>6595.86</v>
      </c>
      <c r="AZ122">
        <f t="shared" si="80"/>
        <v>0.78614872405977732</v>
      </c>
      <c r="BA122">
        <v>-1.985708394971808</v>
      </c>
      <c r="BB122" t="s">
        <v>849</v>
      </c>
      <c r="BC122">
        <v>10177.200000000001</v>
      </c>
      <c r="BD122">
        <v>2218.2908000000002</v>
      </c>
      <c r="BE122">
        <v>3667.13</v>
      </c>
      <c r="BF122">
        <f t="shared" si="81"/>
        <v>0.39508803887508759</v>
      </c>
      <c r="BG122">
        <v>0.5</v>
      </c>
      <c r="BH122">
        <f t="shared" si="82"/>
        <v>336.61254309148819</v>
      </c>
      <c r="BI122">
        <f t="shared" si="83"/>
        <v>9.5890160003254472</v>
      </c>
      <c r="BJ122">
        <f t="shared" si="84"/>
        <v>66.495794755385987</v>
      </c>
      <c r="BK122">
        <f t="shared" si="85"/>
        <v>3.438589747427015E-2</v>
      </c>
      <c r="BL122">
        <f t="shared" si="86"/>
        <v>0.79864362594181271</v>
      </c>
      <c r="BM122">
        <f t="shared" si="87"/>
        <v>1204.7693627695501</v>
      </c>
      <c r="BN122" t="s">
        <v>431</v>
      </c>
      <c r="BO122">
        <v>0</v>
      </c>
      <c r="BP122">
        <f t="shared" si="88"/>
        <v>1204.7693627695501</v>
      </c>
      <c r="BQ122">
        <f t="shared" si="89"/>
        <v>0.67146805191810754</v>
      </c>
      <c r="BR122">
        <f t="shared" si="90"/>
        <v>0.58839439604979527</v>
      </c>
      <c r="BS122">
        <f t="shared" si="91"/>
        <v>0.54325371192508243</v>
      </c>
      <c r="BT122">
        <f t="shared" si="92"/>
        <v>0.6420460761882425</v>
      </c>
      <c r="BU122">
        <f t="shared" si="93"/>
        <v>0.5648110607965523</v>
      </c>
      <c r="BV122">
        <f t="shared" si="94"/>
        <v>0.31956114211269598</v>
      </c>
      <c r="BW122">
        <f t="shared" si="95"/>
        <v>0.68043885788730396</v>
      </c>
      <c r="DF122">
        <f t="shared" si="96"/>
        <v>400.03064516129029</v>
      </c>
      <c r="DG122">
        <f t="shared" si="97"/>
        <v>336.61254309148819</v>
      </c>
      <c r="DH122">
        <f t="shared" si="98"/>
        <v>0.84146689050727042</v>
      </c>
      <c r="DI122">
        <f t="shared" si="99"/>
        <v>0.19293378101454084</v>
      </c>
      <c r="DJ122">
        <v>1716943851.099999</v>
      </c>
      <c r="DK122">
        <v>399.65922580645167</v>
      </c>
      <c r="DL122">
        <v>412.00422580645159</v>
      </c>
      <c r="DM122">
        <v>17.054496774193549</v>
      </c>
      <c r="DN122">
        <v>14.969074193548391</v>
      </c>
      <c r="DO122">
        <v>399.75522580645168</v>
      </c>
      <c r="DP122">
        <v>17.05549677419355</v>
      </c>
      <c r="DQ122">
        <v>500.33706451612898</v>
      </c>
      <c r="DR122">
        <v>100.5492903225807</v>
      </c>
      <c r="DS122">
        <v>0.10000854193548379</v>
      </c>
      <c r="DT122">
        <v>23.196306451612902</v>
      </c>
      <c r="DU122">
        <v>22.483296774193551</v>
      </c>
      <c r="DV122">
        <v>999.90000000000032</v>
      </c>
      <c r="DW122">
        <v>0</v>
      </c>
      <c r="DX122">
        <v>0</v>
      </c>
      <c r="DY122">
        <v>10004.06709677419</v>
      </c>
      <c r="DZ122">
        <v>0</v>
      </c>
      <c r="EA122">
        <v>1.5289399999999999E-3</v>
      </c>
      <c r="EB122">
        <v>-12.32415483870968</v>
      </c>
      <c r="EC122">
        <v>406.61438709677418</v>
      </c>
      <c r="ED122">
        <v>418.26516129032262</v>
      </c>
      <c r="EE122">
        <v>2.085035161290322</v>
      </c>
      <c r="EF122">
        <v>412.00422580645159</v>
      </c>
      <c r="EG122">
        <v>14.969074193548391</v>
      </c>
      <c r="EH122">
        <v>1.7147783870967741</v>
      </c>
      <c r="EI122">
        <v>1.505129677419355</v>
      </c>
      <c r="EJ122">
        <v>15.03086451612903</v>
      </c>
      <c r="EK122">
        <v>13.02037741935484</v>
      </c>
      <c r="EL122">
        <v>400.03064516129029</v>
      </c>
      <c r="EM122">
        <v>0.94998003225806438</v>
      </c>
      <c r="EN122">
        <v>5.0019612903225832E-2</v>
      </c>
      <c r="EO122">
        <v>0</v>
      </c>
      <c r="EP122">
        <v>2218.259032258065</v>
      </c>
      <c r="EQ122">
        <v>8.9714700000000018</v>
      </c>
      <c r="ER122">
        <v>4829.8222580645161</v>
      </c>
      <c r="ES122">
        <v>3346.0103225806452</v>
      </c>
      <c r="ET122">
        <v>35.350516129032258</v>
      </c>
      <c r="EU122">
        <v>37.862645161290317</v>
      </c>
      <c r="EV122">
        <v>36.525967741935482</v>
      </c>
      <c r="EW122">
        <v>38.1268064516129</v>
      </c>
      <c r="EX122">
        <v>38.038096774193527</v>
      </c>
      <c r="EY122">
        <v>371.4983870967742</v>
      </c>
      <c r="EZ122">
        <v>19.559999999999992</v>
      </c>
      <c r="FA122">
        <v>0</v>
      </c>
      <c r="FB122">
        <v>299.59999990463263</v>
      </c>
      <c r="FC122">
        <v>0</v>
      </c>
      <c r="FD122">
        <v>2218.2908000000002</v>
      </c>
      <c r="FE122">
        <v>2.2607692171247491</v>
      </c>
      <c r="FF122">
        <v>-6.1069230068699119</v>
      </c>
      <c r="FG122">
        <v>4829.4988000000003</v>
      </c>
      <c r="FH122">
        <v>15</v>
      </c>
      <c r="FI122">
        <v>1716943883.0999999</v>
      </c>
      <c r="FJ122" t="s">
        <v>850</v>
      </c>
      <c r="FK122">
        <v>1716943876.0999999</v>
      </c>
      <c r="FL122">
        <v>1716943883.0999999</v>
      </c>
      <c r="FM122">
        <v>105</v>
      </c>
      <c r="FN122">
        <v>-0.02</v>
      </c>
      <c r="FO122">
        <v>0</v>
      </c>
      <c r="FP122">
        <v>-9.6000000000000002E-2</v>
      </c>
      <c r="FQ122">
        <v>-1E-3</v>
      </c>
      <c r="FR122">
        <v>412</v>
      </c>
      <c r="FS122">
        <v>15</v>
      </c>
      <c r="FT122">
        <v>0.13</v>
      </c>
      <c r="FU122">
        <v>0.08</v>
      </c>
      <c r="FV122">
        <v>-12.3163</v>
      </c>
      <c r="FW122">
        <v>-4.3833449477370161E-2</v>
      </c>
      <c r="FX122">
        <v>2.1692113886803411E-2</v>
      </c>
      <c r="FY122">
        <v>1</v>
      </c>
      <c r="FZ122">
        <v>399.67985601553949</v>
      </c>
      <c r="GA122">
        <v>0.1445340896618206</v>
      </c>
      <c r="GB122">
        <v>1.517836737190608E-2</v>
      </c>
      <c r="GC122">
        <v>1</v>
      </c>
      <c r="GD122">
        <v>2.0854663414634138</v>
      </c>
      <c r="GE122">
        <v>-1.4860139372823799E-2</v>
      </c>
      <c r="GF122">
        <v>1.879322342965301E-3</v>
      </c>
      <c r="GG122">
        <v>1</v>
      </c>
      <c r="GH122">
        <v>3</v>
      </c>
      <c r="GI122">
        <v>3</v>
      </c>
      <c r="GJ122" t="s">
        <v>433</v>
      </c>
      <c r="GK122">
        <v>2.9720900000000001</v>
      </c>
      <c r="GL122">
        <v>2.73922</v>
      </c>
      <c r="GM122">
        <v>0.10051499999999999</v>
      </c>
      <c r="GN122">
        <v>0.10248500000000001</v>
      </c>
      <c r="GO122">
        <v>8.5553900000000002E-2</v>
      </c>
      <c r="GP122">
        <v>7.7857399999999993E-2</v>
      </c>
      <c r="GQ122">
        <v>25979</v>
      </c>
      <c r="GR122">
        <v>29227.7</v>
      </c>
      <c r="GS122">
        <v>27560.6</v>
      </c>
      <c r="GT122">
        <v>31269.8</v>
      </c>
      <c r="GU122">
        <v>34215.1</v>
      </c>
      <c r="GV122">
        <v>38799.300000000003</v>
      </c>
      <c r="GW122">
        <v>41668.6</v>
      </c>
      <c r="GX122">
        <v>46409.4</v>
      </c>
      <c r="GY122">
        <v>1.5668</v>
      </c>
      <c r="GZ122">
        <v>1.96855</v>
      </c>
      <c r="HA122">
        <v>5.7127299999999999E-2</v>
      </c>
      <c r="HB122">
        <v>0</v>
      </c>
      <c r="HC122">
        <v>21.534700000000001</v>
      </c>
      <c r="HD122">
        <v>999.9</v>
      </c>
      <c r="HE122">
        <v>48.4</v>
      </c>
      <c r="HF122">
        <v>27.6</v>
      </c>
      <c r="HG122">
        <v>17.8444</v>
      </c>
      <c r="HH122">
        <v>63.432000000000002</v>
      </c>
      <c r="HI122">
        <v>34.975999999999999</v>
      </c>
      <c r="HJ122">
        <v>1</v>
      </c>
      <c r="HK122">
        <v>-0.14490900000000001</v>
      </c>
      <c r="HL122">
        <v>0.280893</v>
      </c>
      <c r="HM122">
        <v>20.1706</v>
      </c>
      <c r="HN122">
        <v>5.2400500000000001</v>
      </c>
      <c r="HO122">
        <v>11.9261</v>
      </c>
      <c r="HP122">
        <v>4.9964500000000003</v>
      </c>
      <c r="HQ122">
        <v>3.2970000000000002</v>
      </c>
      <c r="HR122">
        <v>9999</v>
      </c>
      <c r="HS122">
        <v>9999</v>
      </c>
      <c r="HT122">
        <v>9999</v>
      </c>
      <c r="HU122">
        <v>999.9</v>
      </c>
      <c r="HV122">
        <v>1.8661799999999999</v>
      </c>
      <c r="HW122">
        <v>1.86836</v>
      </c>
      <c r="HX122">
        <v>1.8653900000000001</v>
      </c>
      <c r="HY122">
        <v>1.8626499999999999</v>
      </c>
      <c r="HZ122">
        <v>1.8632500000000001</v>
      </c>
      <c r="IA122">
        <v>1.86446</v>
      </c>
      <c r="IB122">
        <v>1.8624000000000001</v>
      </c>
      <c r="IC122">
        <v>1.87036</v>
      </c>
      <c r="ID122">
        <v>5</v>
      </c>
      <c r="IE122">
        <v>0</v>
      </c>
      <c r="IF122">
        <v>0</v>
      </c>
      <c r="IG122">
        <v>0</v>
      </c>
      <c r="IH122" t="s">
        <v>434</v>
      </c>
      <c r="II122" t="s">
        <v>435</v>
      </c>
      <c r="IJ122" t="s">
        <v>436</v>
      </c>
      <c r="IK122" t="s">
        <v>436</v>
      </c>
      <c r="IL122" t="s">
        <v>436</v>
      </c>
      <c r="IM122" t="s">
        <v>436</v>
      </c>
      <c r="IN122">
        <v>0</v>
      </c>
      <c r="IO122">
        <v>100</v>
      </c>
      <c r="IP122">
        <v>100</v>
      </c>
      <c r="IQ122">
        <v>-9.6000000000000002E-2</v>
      </c>
      <c r="IR122">
        <v>-1E-3</v>
      </c>
      <c r="IS122">
        <v>-7.5190476190414302E-2</v>
      </c>
      <c r="IT122">
        <v>0</v>
      </c>
      <c r="IU122">
        <v>0</v>
      </c>
      <c r="IV122">
        <v>0</v>
      </c>
      <c r="IW122">
        <v>-1.3699999999996491E-3</v>
      </c>
      <c r="IX122">
        <v>0</v>
      </c>
      <c r="IY122">
        <v>0</v>
      </c>
      <c r="IZ122">
        <v>0</v>
      </c>
      <c r="JA122">
        <v>-1</v>
      </c>
      <c r="JB122">
        <v>-1</v>
      </c>
      <c r="JC122">
        <v>-1</v>
      </c>
      <c r="JD122">
        <v>-1</v>
      </c>
      <c r="JE122">
        <v>4.7</v>
      </c>
      <c r="JF122">
        <v>4.5999999999999996</v>
      </c>
      <c r="JG122">
        <v>0.158691</v>
      </c>
      <c r="JH122">
        <v>4.99878</v>
      </c>
      <c r="JI122">
        <v>1.3464400000000001</v>
      </c>
      <c r="JJ122">
        <v>2.2692899999999998</v>
      </c>
      <c r="JK122">
        <v>1.4489700000000001</v>
      </c>
      <c r="JL122">
        <v>2.2875999999999999</v>
      </c>
      <c r="JM122">
        <v>32.332799999999999</v>
      </c>
      <c r="JN122">
        <v>24.035</v>
      </c>
      <c r="JO122">
        <v>2</v>
      </c>
      <c r="JP122">
        <v>293.10599999999999</v>
      </c>
      <c r="JQ122">
        <v>503.06700000000001</v>
      </c>
      <c r="JR122">
        <v>22.0001</v>
      </c>
      <c r="JS122">
        <v>25.294499999999999</v>
      </c>
      <c r="JT122">
        <v>30.0001</v>
      </c>
      <c r="JU122">
        <v>25.181000000000001</v>
      </c>
      <c r="JV122">
        <v>25.247199999999999</v>
      </c>
      <c r="JW122">
        <v>-1</v>
      </c>
      <c r="JX122">
        <v>34.323700000000002</v>
      </c>
      <c r="JY122">
        <v>60.394599999999997</v>
      </c>
      <c r="JZ122">
        <v>22</v>
      </c>
      <c r="KA122">
        <v>400</v>
      </c>
      <c r="KB122">
        <v>14.955299999999999</v>
      </c>
      <c r="KC122">
        <v>102.72499999999999</v>
      </c>
      <c r="KD122">
        <v>102.545</v>
      </c>
    </row>
    <row r="123" spans="1:290" x14ac:dyDescent="0.35">
      <c r="A123">
        <v>105</v>
      </c>
      <c r="B123">
        <v>1716944159.0999999</v>
      </c>
      <c r="C123">
        <v>33900.5</v>
      </c>
      <c r="D123" t="s">
        <v>851</v>
      </c>
      <c r="E123" t="s">
        <v>852</v>
      </c>
      <c r="F123">
        <v>15</v>
      </c>
      <c r="G123">
        <v>1716944151.099999</v>
      </c>
      <c r="H123">
        <f t="shared" si="50"/>
        <v>1.7568657632512639E-3</v>
      </c>
      <c r="I123">
        <f t="shared" si="51"/>
        <v>1.7568657632512639</v>
      </c>
      <c r="J123">
        <f t="shared" si="52"/>
        <v>9.4840925325886349</v>
      </c>
      <c r="K123">
        <f t="shared" si="53"/>
        <v>399.71880645161292</v>
      </c>
      <c r="L123">
        <f t="shared" si="54"/>
        <v>293.90250323391251</v>
      </c>
      <c r="M123">
        <f t="shared" si="55"/>
        <v>29.581083957722765</v>
      </c>
      <c r="N123">
        <f t="shared" si="56"/>
        <v>40.231421791311739</v>
      </c>
      <c r="O123">
        <f t="shared" si="57"/>
        <v>0.15647599981073018</v>
      </c>
      <c r="P123">
        <f t="shared" si="58"/>
        <v>2.9383729383284494</v>
      </c>
      <c r="Q123">
        <f t="shared" si="59"/>
        <v>0.1519898113636369</v>
      </c>
      <c r="R123">
        <f t="shared" si="60"/>
        <v>9.5385984876518171E-2</v>
      </c>
      <c r="S123">
        <f t="shared" si="61"/>
        <v>77.172831736898999</v>
      </c>
      <c r="T123">
        <f t="shared" si="62"/>
        <v>23.181166576373911</v>
      </c>
      <c r="U123">
        <f t="shared" si="63"/>
        <v>23.181166576373911</v>
      </c>
      <c r="V123">
        <f t="shared" si="64"/>
        <v>2.8507894519139287</v>
      </c>
      <c r="W123">
        <f t="shared" si="65"/>
        <v>60.108563524846645</v>
      </c>
      <c r="X123">
        <f t="shared" si="66"/>
        <v>1.7137548157550815</v>
      </c>
      <c r="Y123">
        <f t="shared" si="67"/>
        <v>2.8510992698181497</v>
      </c>
      <c r="Z123">
        <f t="shared" si="68"/>
        <v>1.1370346361588473</v>
      </c>
      <c r="AA123">
        <f t="shared" si="69"/>
        <v>-77.477780159380742</v>
      </c>
      <c r="AB123">
        <f t="shared" si="70"/>
        <v>0.2848180406020499</v>
      </c>
      <c r="AC123">
        <f t="shared" si="71"/>
        <v>2.0130198581662071E-2</v>
      </c>
      <c r="AD123">
        <f t="shared" si="72"/>
        <v>-1.8329802503602721E-7</v>
      </c>
      <c r="AE123">
        <f t="shared" si="73"/>
        <v>9.5192416566941933</v>
      </c>
      <c r="AF123">
        <f t="shared" si="74"/>
        <v>1.7571058175353438</v>
      </c>
      <c r="AG123">
        <f t="shared" si="75"/>
        <v>9.4840925325886349</v>
      </c>
      <c r="AH123">
        <v>418.2202276438104</v>
      </c>
      <c r="AI123">
        <v>406.6742545454544</v>
      </c>
      <c r="AJ123">
        <v>8.1306665454891573E-5</v>
      </c>
      <c r="AK123">
        <v>67.058331150054116</v>
      </c>
      <c r="AL123">
        <f t="shared" si="76"/>
        <v>1.7568657632512639</v>
      </c>
      <c r="AM123">
        <v>14.955041220024979</v>
      </c>
      <c r="AN123">
        <v>17.02586181818182</v>
      </c>
      <c r="AO123">
        <v>8.928484171977806E-6</v>
      </c>
      <c r="AP123">
        <v>78.108966315067548</v>
      </c>
      <c r="AQ123">
        <v>185</v>
      </c>
      <c r="AR123">
        <v>37</v>
      </c>
      <c r="AS123">
        <f t="shared" si="77"/>
        <v>1</v>
      </c>
      <c r="AT123">
        <f t="shared" si="78"/>
        <v>0</v>
      </c>
      <c r="AU123">
        <f t="shared" si="79"/>
        <v>53829.461159116639</v>
      </c>
      <c r="AV123" t="s">
        <v>477</v>
      </c>
      <c r="AW123">
        <v>10178.9</v>
      </c>
      <c r="AX123">
        <v>1410.533076923077</v>
      </c>
      <c r="AY123">
        <v>6595.86</v>
      </c>
      <c r="AZ123">
        <f t="shared" si="80"/>
        <v>0.78614872405977732</v>
      </c>
      <c r="BA123">
        <v>-1.985708394971808</v>
      </c>
      <c r="BB123" t="s">
        <v>853</v>
      </c>
      <c r="BC123">
        <v>10173.700000000001</v>
      </c>
      <c r="BD123">
        <v>2222.98</v>
      </c>
      <c r="BE123">
        <v>3660.21</v>
      </c>
      <c r="BF123">
        <f t="shared" si="81"/>
        <v>0.39266326249040351</v>
      </c>
      <c r="BG123">
        <v>0.5</v>
      </c>
      <c r="BH123">
        <f t="shared" si="82"/>
        <v>336.58807409425583</v>
      </c>
      <c r="BI123">
        <f t="shared" si="83"/>
        <v>9.4840925325886349</v>
      </c>
      <c r="BJ123">
        <f t="shared" si="84"/>
        <v>66.08288564460608</v>
      </c>
      <c r="BK123">
        <f t="shared" si="85"/>
        <v>3.4076670596322189E-2</v>
      </c>
      <c r="BL123">
        <f t="shared" si="86"/>
        <v>0.80204414500807319</v>
      </c>
      <c r="BM123">
        <f t="shared" si="87"/>
        <v>1204.0215171598202</v>
      </c>
      <c r="BN123" t="s">
        <v>431</v>
      </c>
      <c r="BO123">
        <v>0</v>
      </c>
      <c r="BP123">
        <f t="shared" si="88"/>
        <v>1204.0215171598202</v>
      </c>
      <c r="BQ123">
        <f t="shared" si="89"/>
        <v>0.67105124646951397</v>
      </c>
      <c r="BR123">
        <f t="shared" si="90"/>
        <v>0.58514646169909523</v>
      </c>
      <c r="BS123">
        <f t="shared" si="91"/>
        <v>0.5444617841099777</v>
      </c>
      <c r="BT123">
        <f t="shared" si="92"/>
        <v>0.63886062272189503</v>
      </c>
      <c r="BU123">
        <f t="shared" si="93"/>
        <v>0.56614559574539103</v>
      </c>
      <c r="BV123">
        <f t="shared" si="94"/>
        <v>0.31692994564757454</v>
      </c>
      <c r="BW123">
        <f t="shared" si="95"/>
        <v>0.68307005435242552</v>
      </c>
      <c r="DF123">
        <f t="shared" si="96"/>
        <v>400.00222580645152</v>
      </c>
      <c r="DG123">
        <f t="shared" si="97"/>
        <v>336.58807409425583</v>
      </c>
      <c r="DH123">
        <f t="shared" si="98"/>
        <v>0.84146550288727695</v>
      </c>
      <c r="DI123">
        <f t="shared" si="99"/>
        <v>0.1929310057745541</v>
      </c>
      <c r="DJ123">
        <v>1716944151.099999</v>
      </c>
      <c r="DK123">
        <v>399.71880645161292</v>
      </c>
      <c r="DL123">
        <v>411.97603225806449</v>
      </c>
      <c r="DM123">
        <v>17.026990322580641</v>
      </c>
      <c r="DN123">
        <v>14.95583225806452</v>
      </c>
      <c r="DO123">
        <v>399.8328064516129</v>
      </c>
      <c r="DP123">
        <v>17.027990322580649</v>
      </c>
      <c r="DQ123">
        <v>500.35416129032262</v>
      </c>
      <c r="DR123">
        <v>100.5492903225807</v>
      </c>
      <c r="DS123">
        <v>0.1000189967741936</v>
      </c>
      <c r="DT123">
        <v>23.182964516129029</v>
      </c>
      <c r="DU123">
        <v>22.482038709677418</v>
      </c>
      <c r="DV123">
        <v>999.90000000000032</v>
      </c>
      <c r="DW123">
        <v>0</v>
      </c>
      <c r="DX123">
        <v>0</v>
      </c>
      <c r="DY123">
        <v>9995.4790322580629</v>
      </c>
      <c r="DZ123">
        <v>0</v>
      </c>
      <c r="EA123">
        <v>1.5289399999999999E-3</v>
      </c>
      <c r="EB123">
        <v>-12.238980645161289</v>
      </c>
      <c r="EC123">
        <v>406.66135483870971</v>
      </c>
      <c r="ED123">
        <v>418.23112903225808</v>
      </c>
      <c r="EE123">
        <v>2.0712090322580652</v>
      </c>
      <c r="EF123">
        <v>411.97603225806449</v>
      </c>
      <c r="EG123">
        <v>14.95583225806452</v>
      </c>
      <c r="EH123">
        <v>1.7120564516129031</v>
      </c>
      <c r="EI123">
        <v>1.5037980645161291</v>
      </c>
      <c r="EJ123">
        <v>15.006187096774189</v>
      </c>
      <c r="EK123">
        <v>13.00684516129032</v>
      </c>
      <c r="EL123">
        <v>400.00222580645152</v>
      </c>
      <c r="EM123">
        <v>0.95002180645161272</v>
      </c>
      <c r="EN123">
        <v>4.9977699999999993E-2</v>
      </c>
      <c r="EO123">
        <v>0</v>
      </c>
      <c r="EP123">
        <v>2222.9967741935479</v>
      </c>
      <c r="EQ123">
        <v>8.9714700000000018</v>
      </c>
      <c r="ER123">
        <v>4840.6045161290322</v>
      </c>
      <c r="ES123">
        <v>3345.8109677419361</v>
      </c>
      <c r="ET123">
        <v>35.493677419354817</v>
      </c>
      <c r="EU123">
        <v>38.455387096774182</v>
      </c>
      <c r="EV123">
        <v>36.777967741935477</v>
      </c>
      <c r="EW123">
        <v>38.761806451612898</v>
      </c>
      <c r="EX123">
        <v>38.648967741935472</v>
      </c>
      <c r="EY123">
        <v>371.48774193548383</v>
      </c>
      <c r="EZ123">
        <v>19.54</v>
      </c>
      <c r="FA123">
        <v>0</v>
      </c>
      <c r="FB123">
        <v>299.39999985694891</v>
      </c>
      <c r="FC123">
        <v>0</v>
      </c>
      <c r="FD123">
        <v>2222.98</v>
      </c>
      <c r="FE123">
        <v>-2.9511111017049481</v>
      </c>
      <c r="FF123">
        <v>0.15042732382808921</v>
      </c>
      <c r="FG123">
        <v>4840.5530769230772</v>
      </c>
      <c r="FH123">
        <v>15</v>
      </c>
      <c r="FI123">
        <v>1716944186.0999999</v>
      </c>
      <c r="FJ123" t="s">
        <v>854</v>
      </c>
      <c r="FK123">
        <v>1716944176.0999999</v>
      </c>
      <c r="FL123">
        <v>1716944186.0999999</v>
      </c>
      <c r="FM123">
        <v>106</v>
      </c>
      <c r="FN123">
        <v>-1.7999999999999999E-2</v>
      </c>
      <c r="FO123">
        <v>0</v>
      </c>
      <c r="FP123">
        <v>-0.114</v>
      </c>
      <c r="FQ123">
        <v>-1E-3</v>
      </c>
      <c r="FR123">
        <v>412</v>
      </c>
      <c r="FS123">
        <v>15</v>
      </c>
      <c r="FT123">
        <v>0.12</v>
      </c>
      <c r="FU123">
        <v>0.06</v>
      </c>
      <c r="FV123">
        <v>-12.24513</v>
      </c>
      <c r="FW123">
        <v>8.2189868667902913E-2</v>
      </c>
      <c r="FX123">
        <v>1.6403021063206451E-2</v>
      </c>
      <c r="FY123">
        <v>1</v>
      </c>
      <c r="FZ123">
        <v>399.73650552210199</v>
      </c>
      <c r="GA123">
        <v>-4.7419413969173888E-2</v>
      </c>
      <c r="GB123">
        <v>1.025442710856536E-2</v>
      </c>
      <c r="GC123">
        <v>1</v>
      </c>
      <c r="GD123">
        <v>2.0712562499999998</v>
      </c>
      <c r="GE123">
        <v>-3.775497185746201E-3</v>
      </c>
      <c r="GF123">
        <v>1.6522858219751089E-3</v>
      </c>
      <c r="GG123">
        <v>1</v>
      </c>
      <c r="GH123">
        <v>3</v>
      </c>
      <c r="GI123">
        <v>3</v>
      </c>
      <c r="GJ123" t="s">
        <v>433</v>
      </c>
      <c r="GK123">
        <v>2.9713799999999999</v>
      </c>
      <c r="GL123">
        <v>2.73922</v>
      </c>
      <c r="GM123">
        <v>0.10054299999999999</v>
      </c>
      <c r="GN123">
        <v>0.10248699999999999</v>
      </c>
      <c r="GO123">
        <v>8.5463999999999998E-2</v>
      </c>
      <c r="GP123">
        <v>7.7812900000000004E-2</v>
      </c>
      <c r="GQ123">
        <v>25980.5</v>
      </c>
      <c r="GR123">
        <v>29228.7</v>
      </c>
      <c r="GS123">
        <v>27562.799999999999</v>
      </c>
      <c r="GT123">
        <v>31270.799999999999</v>
      </c>
      <c r="GU123">
        <v>34221.300000000003</v>
      </c>
      <c r="GV123">
        <v>38802.5</v>
      </c>
      <c r="GW123">
        <v>41672</v>
      </c>
      <c r="GX123">
        <v>46410.9</v>
      </c>
      <c r="GY123">
        <v>1.56728</v>
      </c>
      <c r="GZ123">
        <v>1.9692000000000001</v>
      </c>
      <c r="HA123">
        <v>5.7313599999999999E-2</v>
      </c>
      <c r="HB123">
        <v>0</v>
      </c>
      <c r="HC123">
        <v>21.532599999999999</v>
      </c>
      <c r="HD123">
        <v>999.9</v>
      </c>
      <c r="HE123">
        <v>48.4</v>
      </c>
      <c r="HF123">
        <v>27.6</v>
      </c>
      <c r="HG123">
        <v>17.844200000000001</v>
      </c>
      <c r="HH123">
        <v>63.582099999999997</v>
      </c>
      <c r="HI123">
        <v>36.418300000000002</v>
      </c>
      <c r="HJ123">
        <v>1</v>
      </c>
      <c r="HK123">
        <v>-0.147142</v>
      </c>
      <c r="HL123">
        <v>0.306836</v>
      </c>
      <c r="HM123">
        <v>20.1723</v>
      </c>
      <c r="HN123">
        <v>5.2408000000000001</v>
      </c>
      <c r="HO123">
        <v>11.9261</v>
      </c>
      <c r="HP123">
        <v>4.9969000000000001</v>
      </c>
      <c r="HQ123">
        <v>3.2970000000000002</v>
      </c>
      <c r="HR123">
        <v>9999</v>
      </c>
      <c r="HS123">
        <v>9999</v>
      </c>
      <c r="HT123">
        <v>9999</v>
      </c>
      <c r="HU123">
        <v>999.9</v>
      </c>
      <c r="HV123">
        <v>1.86615</v>
      </c>
      <c r="HW123">
        <v>1.8683000000000001</v>
      </c>
      <c r="HX123">
        <v>1.8653900000000001</v>
      </c>
      <c r="HY123">
        <v>1.8626400000000001</v>
      </c>
      <c r="HZ123">
        <v>1.8632500000000001</v>
      </c>
      <c r="IA123">
        <v>1.8644499999999999</v>
      </c>
      <c r="IB123">
        <v>1.8623400000000001</v>
      </c>
      <c r="IC123">
        <v>1.8702799999999999</v>
      </c>
      <c r="ID123">
        <v>5</v>
      </c>
      <c r="IE123">
        <v>0</v>
      </c>
      <c r="IF123">
        <v>0</v>
      </c>
      <c r="IG123">
        <v>0</v>
      </c>
      <c r="IH123" t="s">
        <v>434</v>
      </c>
      <c r="II123" t="s">
        <v>435</v>
      </c>
      <c r="IJ123" t="s">
        <v>436</v>
      </c>
      <c r="IK123" t="s">
        <v>436</v>
      </c>
      <c r="IL123" t="s">
        <v>436</v>
      </c>
      <c r="IM123" t="s">
        <v>436</v>
      </c>
      <c r="IN123">
        <v>0</v>
      </c>
      <c r="IO123">
        <v>100</v>
      </c>
      <c r="IP123">
        <v>100</v>
      </c>
      <c r="IQ123">
        <v>-0.114</v>
      </c>
      <c r="IR123">
        <v>-1E-3</v>
      </c>
      <c r="IS123">
        <v>-9.5600000000047203E-2</v>
      </c>
      <c r="IT123">
        <v>0</v>
      </c>
      <c r="IU123">
        <v>0</v>
      </c>
      <c r="IV123">
        <v>0</v>
      </c>
      <c r="IW123">
        <v>-9.4999999999423324E-4</v>
      </c>
      <c r="IX123">
        <v>0</v>
      </c>
      <c r="IY123">
        <v>0</v>
      </c>
      <c r="IZ123">
        <v>0</v>
      </c>
      <c r="JA123">
        <v>-1</v>
      </c>
      <c r="JB123">
        <v>-1</v>
      </c>
      <c r="JC123">
        <v>-1</v>
      </c>
      <c r="JD123">
        <v>-1</v>
      </c>
      <c r="JE123">
        <v>4.7</v>
      </c>
      <c r="JF123">
        <v>4.5999999999999996</v>
      </c>
      <c r="JG123">
        <v>0.158691</v>
      </c>
      <c r="JH123">
        <v>4.99878</v>
      </c>
      <c r="JI123">
        <v>1.3464400000000001</v>
      </c>
      <c r="JJ123">
        <v>2.2692899999999998</v>
      </c>
      <c r="JK123">
        <v>1.4489700000000001</v>
      </c>
      <c r="JL123">
        <v>2.3718300000000001</v>
      </c>
      <c r="JM123">
        <v>32.310699999999997</v>
      </c>
      <c r="JN123">
        <v>24.026199999999999</v>
      </c>
      <c r="JO123">
        <v>2</v>
      </c>
      <c r="JP123">
        <v>293.15800000000002</v>
      </c>
      <c r="JQ123">
        <v>503.21</v>
      </c>
      <c r="JR123">
        <v>21.9999</v>
      </c>
      <c r="JS123">
        <v>25.265999999999998</v>
      </c>
      <c r="JT123">
        <v>30</v>
      </c>
      <c r="JU123">
        <v>25.1492</v>
      </c>
      <c r="JV123">
        <v>25.215399999999999</v>
      </c>
      <c r="JW123">
        <v>-1</v>
      </c>
      <c r="JX123">
        <v>34.219900000000003</v>
      </c>
      <c r="JY123">
        <v>60.603400000000001</v>
      </c>
      <c r="JZ123">
        <v>22</v>
      </c>
      <c r="KA123">
        <v>400</v>
      </c>
      <c r="KB123">
        <v>14.950900000000001</v>
      </c>
      <c r="KC123">
        <v>102.733</v>
      </c>
      <c r="KD123">
        <v>102.54900000000001</v>
      </c>
    </row>
    <row r="124" spans="1:290" x14ac:dyDescent="0.35">
      <c r="A124">
        <v>106</v>
      </c>
      <c r="B124">
        <v>1716944459.0999999</v>
      </c>
      <c r="C124">
        <v>34200.5</v>
      </c>
      <c r="D124" t="s">
        <v>855</v>
      </c>
      <c r="E124" t="s">
        <v>856</v>
      </c>
      <c r="F124">
        <v>15</v>
      </c>
      <c r="G124">
        <v>1716944451.099999</v>
      </c>
      <c r="H124">
        <f t="shared" si="50"/>
        <v>1.7528873266544989E-3</v>
      </c>
      <c r="I124">
        <f t="shared" si="51"/>
        <v>1.7528873266544989</v>
      </c>
      <c r="J124">
        <f t="shared" si="52"/>
        <v>9.4875266670101563</v>
      </c>
      <c r="K124">
        <f t="shared" si="53"/>
        <v>399.85864516129033</v>
      </c>
      <c r="L124">
        <f t="shared" si="54"/>
        <v>293.39651958878881</v>
      </c>
      <c r="M124">
        <f t="shared" si="55"/>
        <v>29.530277449049201</v>
      </c>
      <c r="N124">
        <f t="shared" si="56"/>
        <v>40.245660543496854</v>
      </c>
      <c r="O124">
        <f t="shared" si="57"/>
        <v>0.15553009688933811</v>
      </c>
      <c r="P124">
        <f t="shared" si="58"/>
        <v>2.9385693096684098</v>
      </c>
      <c r="Q124">
        <f t="shared" si="59"/>
        <v>0.15109744276803633</v>
      </c>
      <c r="R124">
        <f t="shared" si="60"/>
        <v>9.4823635249978139E-2</v>
      </c>
      <c r="S124">
        <f t="shared" si="61"/>
        <v>77.172484870008233</v>
      </c>
      <c r="T124">
        <f t="shared" si="62"/>
        <v>23.183528038834908</v>
      </c>
      <c r="U124">
        <f t="shared" si="63"/>
        <v>23.183528038834908</v>
      </c>
      <c r="V124">
        <f t="shared" si="64"/>
        <v>2.8511963811493168</v>
      </c>
      <c r="W124">
        <f t="shared" si="65"/>
        <v>59.972484937065254</v>
      </c>
      <c r="X124">
        <f t="shared" si="66"/>
        <v>1.7100124384120212</v>
      </c>
      <c r="Y124">
        <f t="shared" si="67"/>
        <v>2.8513283053161755</v>
      </c>
      <c r="Z124">
        <f t="shared" si="68"/>
        <v>1.1411839427372956</v>
      </c>
      <c r="AA124">
        <f t="shared" si="69"/>
        <v>-77.302331105463395</v>
      </c>
      <c r="AB124">
        <f t="shared" si="70"/>
        <v>0.12127519906865594</v>
      </c>
      <c r="AC124">
        <f t="shared" si="71"/>
        <v>8.5710031580998117E-3</v>
      </c>
      <c r="AD124">
        <f t="shared" si="72"/>
        <v>-3.3228409884733523E-8</v>
      </c>
      <c r="AE124">
        <f t="shared" si="73"/>
        <v>9.496685966565682</v>
      </c>
      <c r="AF124">
        <f t="shared" si="74"/>
        <v>1.7521297296358778</v>
      </c>
      <c r="AG124">
        <f t="shared" si="75"/>
        <v>9.4875266670101563</v>
      </c>
      <c r="AH124">
        <v>418.32002705426692</v>
      </c>
      <c r="AI124">
        <v>406.76964848484852</v>
      </c>
      <c r="AJ124">
        <v>1.4368156946424651E-4</v>
      </c>
      <c r="AK124">
        <v>67.05729790799468</v>
      </c>
      <c r="AL124">
        <f t="shared" si="76"/>
        <v>1.7528873266544989</v>
      </c>
      <c r="AM124">
        <v>14.92329542305005</v>
      </c>
      <c r="AN124">
        <v>16.989635757575751</v>
      </c>
      <c r="AO124">
        <v>-4.8552167563723514E-6</v>
      </c>
      <c r="AP124">
        <v>78.103162862780081</v>
      </c>
      <c r="AQ124">
        <v>185</v>
      </c>
      <c r="AR124">
        <v>37</v>
      </c>
      <c r="AS124">
        <f t="shared" si="77"/>
        <v>1</v>
      </c>
      <c r="AT124">
        <f t="shared" si="78"/>
        <v>0</v>
      </c>
      <c r="AU124">
        <f t="shared" si="79"/>
        <v>53834.999820498582</v>
      </c>
      <c r="AV124" t="s">
        <v>477</v>
      </c>
      <c r="AW124">
        <v>10178.9</v>
      </c>
      <c r="AX124">
        <v>1410.533076923077</v>
      </c>
      <c r="AY124">
        <v>6595.86</v>
      </c>
      <c r="AZ124">
        <f t="shared" si="80"/>
        <v>0.78614872405977732</v>
      </c>
      <c r="BA124">
        <v>-1.985708394971808</v>
      </c>
      <c r="BB124" t="s">
        <v>857</v>
      </c>
      <c r="BC124">
        <v>10173.4</v>
      </c>
      <c r="BD124">
        <v>2227.1052</v>
      </c>
      <c r="BE124">
        <v>3655.06</v>
      </c>
      <c r="BF124">
        <f t="shared" si="81"/>
        <v>0.39067889446411275</v>
      </c>
      <c r="BG124">
        <v>0.5</v>
      </c>
      <c r="BH124">
        <f t="shared" si="82"/>
        <v>336.58203678984279</v>
      </c>
      <c r="BI124">
        <f t="shared" si="83"/>
        <v>9.4875266670101563</v>
      </c>
      <c r="BJ124">
        <f t="shared" si="84"/>
        <v>65.74774901476755</v>
      </c>
      <c r="BK124">
        <f t="shared" si="85"/>
        <v>3.4087484796895724E-2</v>
      </c>
      <c r="BL124">
        <f t="shared" si="86"/>
        <v>0.80458323529572695</v>
      </c>
      <c r="BM124">
        <f t="shared" si="87"/>
        <v>1203.4637229945447</v>
      </c>
      <c r="BN124" t="s">
        <v>431</v>
      </c>
      <c r="BO124">
        <v>0</v>
      </c>
      <c r="BP124">
        <f t="shared" si="88"/>
        <v>1203.4637229945447</v>
      </c>
      <c r="BQ124">
        <f t="shared" si="89"/>
        <v>0.67074036459195074</v>
      </c>
      <c r="BR124">
        <f t="shared" si="90"/>
        <v>0.58245919745978736</v>
      </c>
      <c r="BS124">
        <f t="shared" si="91"/>
        <v>0.54536051301354027</v>
      </c>
      <c r="BT124">
        <f t="shared" si="92"/>
        <v>0.63619410634757723</v>
      </c>
      <c r="BU124">
        <f t="shared" si="93"/>
        <v>0.56713878288217123</v>
      </c>
      <c r="BV124">
        <f t="shared" si="94"/>
        <v>0.31474423133104368</v>
      </c>
      <c r="BW124">
        <f t="shared" si="95"/>
        <v>0.68525576866895632</v>
      </c>
      <c r="DF124">
        <f t="shared" si="96"/>
        <v>399.99435483870963</v>
      </c>
      <c r="DG124">
        <f t="shared" si="97"/>
        <v>336.58203678984279</v>
      </c>
      <c r="DH124">
        <f t="shared" si="98"/>
        <v>0.84146696751648731</v>
      </c>
      <c r="DI124">
        <f t="shared" si="99"/>
        <v>0.19293393503297471</v>
      </c>
      <c r="DJ124">
        <v>1716944451.099999</v>
      </c>
      <c r="DK124">
        <v>399.85864516129033</v>
      </c>
      <c r="DL124">
        <v>412.08699999999988</v>
      </c>
      <c r="DM124">
        <v>16.989738709677411</v>
      </c>
      <c r="DN124">
        <v>14.92432258064516</v>
      </c>
      <c r="DO124">
        <v>399.9846451612903</v>
      </c>
      <c r="DP124">
        <v>16.990738709677419</v>
      </c>
      <c r="DQ124">
        <v>500.34319354838709</v>
      </c>
      <c r="DR124">
        <v>100.5497096774194</v>
      </c>
      <c r="DS124">
        <v>0.1000099935483871</v>
      </c>
      <c r="DT124">
        <v>23.1842935483871</v>
      </c>
      <c r="DU124">
        <v>22.489135483870971</v>
      </c>
      <c r="DV124">
        <v>999.90000000000032</v>
      </c>
      <c r="DW124">
        <v>0</v>
      </c>
      <c r="DX124">
        <v>0</v>
      </c>
      <c r="DY124">
        <v>9996.554516129032</v>
      </c>
      <c r="DZ124">
        <v>0</v>
      </c>
      <c r="EA124">
        <v>1.5289399999999999E-3</v>
      </c>
      <c r="EB124">
        <v>-12.21645483870968</v>
      </c>
      <c r="EC124">
        <v>406.78180645161302</v>
      </c>
      <c r="ED124">
        <v>418.33032258064509</v>
      </c>
      <c r="EE124">
        <v>2.0656996774193548</v>
      </c>
      <c r="EF124">
        <v>412.08699999999988</v>
      </c>
      <c r="EG124">
        <v>14.92432258064516</v>
      </c>
      <c r="EH124">
        <v>1.708341290322581</v>
      </c>
      <c r="EI124">
        <v>1.5006367741935489</v>
      </c>
      <c r="EJ124">
        <v>14.972448387096779</v>
      </c>
      <c r="EK124">
        <v>12.974654838709681</v>
      </c>
      <c r="EL124">
        <v>399.99435483870963</v>
      </c>
      <c r="EM124">
        <v>0.94998306451612902</v>
      </c>
      <c r="EN124">
        <v>5.0016812903225787E-2</v>
      </c>
      <c r="EO124">
        <v>0</v>
      </c>
      <c r="EP124">
        <v>2227.1219354838709</v>
      </c>
      <c r="EQ124">
        <v>8.9714700000000018</v>
      </c>
      <c r="ER124">
        <v>4851.9351612903229</v>
      </c>
      <c r="ES124">
        <v>3345.7032258064519</v>
      </c>
      <c r="ET124">
        <v>35.816290322580642</v>
      </c>
      <c r="EU124">
        <v>39.144903225806452</v>
      </c>
      <c r="EV124">
        <v>37.193354838709674</v>
      </c>
      <c r="EW124">
        <v>39.753806451612888</v>
      </c>
      <c r="EX124">
        <v>39.187290322580637</v>
      </c>
      <c r="EY124">
        <v>371.46483870967739</v>
      </c>
      <c r="EZ124">
        <v>19.55935483870968</v>
      </c>
      <c r="FA124">
        <v>0</v>
      </c>
      <c r="FB124">
        <v>299.19999980926508</v>
      </c>
      <c r="FC124">
        <v>0</v>
      </c>
      <c r="FD124">
        <v>2227.1052</v>
      </c>
      <c r="FE124">
        <v>-2.0746153875951219</v>
      </c>
      <c r="FF124">
        <v>2.8038461800148808</v>
      </c>
      <c r="FG124">
        <v>4851.9376000000002</v>
      </c>
      <c r="FH124">
        <v>15</v>
      </c>
      <c r="FI124">
        <v>1716944487.5999999</v>
      </c>
      <c r="FJ124" t="s">
        <v>858</v>
      </c>
      <c r="FK124">
        <v>1716944487.5999999</v>
      </c>
      <c r="FL124">
        <v>1716944484.0999999</v>
      </c>
      <c r="FM124">
        <v>107</v>
      </c>
      <c r="FN124">
        <v>-1.2E-2</v>
      </c>
      <c r="FO124">
        <v>0</v>
      </c>
      <c r="FP124">
        <v>-0.126</v>
      </c>
      <c r="FQ124">
        <v>-1E-3</v>
      </c>
      <c r="FR124">
        <v>412</v>
      </c>
      <c r="FS124">
        <v>15</v>
      </c>
      <c r="FT124">
        <v>0.17</v>
      </c>
      <c r="FU124">
        <v>0.04</v>
      </c>
      <c r="FV124">
        <v>-12.22094390243902</v>
      </c>
      <c r="FW124">
        <v>7.6829268292662178E-2</v>
      </c>
      <c r="FX124">
        <v>2.2693096068214451E-2</v>
      </c>
      <c r="FY124">
        <v>1</v>
      </c>
      <c r="FZ124">
        <v>399.87105608401453</v>
      </c>
      <c r="GA124">
        <v>-0.1239241860526558</v>
      </c>
      <c r="GB124">
        <v>1.9536178934646049E-2</v>
      </c>
      <c r="GC124">
        <v>1</v>
      </c>
      <c r="GD124">
        <v>2.0661248780487802</v>
      </c>
      <c r="GE124">
        <v>5.6236933796304199E-5</v>
      </c>
      <c r="GF124">
        <v>2.2030811261827118E-3</v>
      </c>
      <c r="GG124">
        <v>1</v>
      </c>
      <c r="GH124">
        <v>3</v>
      </c>
      <c r="GI124">
        <v>3</v>
      </c>
      <c r="GJ124" t="s">
        <v>433</v>
      </c>
      <c r="GK124">
        <v>2.9720800000000001</v>
      </c>
      <c r="GL124">
        <v>2.73935</v>
      </c>
      <c r="GM124">
        <v>0.100575</v>
      </c>
      <c r="GN124">
        <v>0.102511</v>
      </c>
      <c r="GO124">
        <v>8.5341399999999998E-2</v>
      </c>
      <c r="GP124">
        <v>7.7695299999999995E-2</v>
      </c>
      <c r="GQ124">
        <v>25980.1</v>
      </c>
      <c r="GR124">
        <v>29227.5</v>
      </c>
      <c r="GS124">
        <v>27563.4</v>
      </c>
      <c r="GT124">
        <v>31270.3</v>
      </c>
      <c r="GU124">
        <v>34226.800000000003</v>
      </c>
      <c r="GV124">
        <v>38807.300000000003</v>
      </c>
      <c r="GW124">
        <v>41673.1</v>
      </c>
      <c r="GX124">
        <v>46410.7</v>
      </c>
      <c r="GY124">
        <v>1.5685</v>
      </c>
      <c r="GZ124">
        <v>1.9693000000000001</v>
      </c>
      <c r="HA124">
        <v>5.7648900000000003E-2</v>
      </c>
      <c r="HB124">
        <v>0</v>
      </c>
      <c r="HC124">
        <v>21.538</v>
      </c>
      <c r="HD124">
        <v>999.9</v>
      </c>
      <c r="HE124">
        <v>48.4</v>
      </c>
      <c r="HF124">
        <v>27.6</v>
      </c>
      <c r="HG124">
        <v>17.843499999999999</v>
      </c>
      <c r="HH124">
        <v>63.702100000000002</v>
      </c>
      <c r="HI124">
        <v>35.068100000000001</v>
      </c>
      <c r="HJ124">
        <v>1</v>
      </c>
      <c r="HK124">
        <v>-0.14838399999999999</v>
      </c>
      <c r="HL124">
        <v>0.31626399999999999</v>
      </c>
      <c r="HM124">
        <v>20.1723</v>
      </c>
      <c r="HN124">
        <v>5.2408000000000001</v>
      </c>
      <c r="HO124">
        <v>11.9261</v>
      </c>
      <c r="HP124">
        <v>4.9970999999999997</v>
      </c>
      <c r="HQ124">
        <v>3.2970000000000002</v>
      </c>
      <c r="HR124">
        <v>9999</v>
      </c>
      <c r="HS124">
        <v>9999</v>
      </c>
      <c r="HT124">
        <v>9999</v>
      </c>
      <c r="HU124">
        <v>999.9</v>
      </c>
      <c r="HV124">
        <v>1.8662300000000001</v>
      </c>
      <c r="HW124">
        <v>1.8684099999999999</v>
      </c>
      <c r="HX124">
        <v>1.86541</v>
      </c>
      <c r="HY124">
        <v>1.86267</v>
      </c>
      <c r="HZ124">
        <v>1.8632500000000001</v>
      </c>
      <c r="IA124">
        <v>1.8644700000000001</v>
      </c>
      <c r="IB124">
        <v>1.8624099999999999</v>
      </c>
      <c r="IC124">
        <v>1.87036</v>
      </c>
      <c r="ID124">
        <v>5</v>
      </c>
      <c r="IE124">
        <v>0</v>
      </c>
      <c r="IF124">
        <v>0</v>
      </c>
      <c r="IG124">
        <v>0</v>
      </c>
      <c r="IH124" t="s">
        <v>434</v>
      </c>
      <c r="II124" t="s">
        <v>435</v>
      </c>
      <c r="IJ124" t="s">
        <v>436</v>
      </c>
      <c r="IK124" t="s">
        <v>436</v>
      </c>
      <c r="IL124" t="s">
        <v>436</v>
      </c>
      <c r="IM124" t="s">
        <v>436</v>
      </c>
      <c r="IN124">
        <v>0</v>
      </c>
      <c r="IO124">
        <v>100</v>
      </c>
      <c r="IP124">
        <v>100</v>
      </c>
      <c r="IQ124">
        <v>-0.126</v>
      </c>
      <c r="IR124">
        <v>-1E-3</v>
      </c>
      <c r="IS124">
        <v>-0.1139999999999191</v>
      </c>
      <c r="IT124">
        <v>0</v>
      </c>
      <c r="IU124">
        <v>0</v>
      </c>
      <c r="IV124">
        <v>0</v>
      </c>
      <c r="IW124">
        <v>-7.2499999999919851E-4</v>
      </c>
      <c r="IX124">
        <v>0</v>
      </c>
      <c r="IY124">
        <v>0</v>
      </c>
      <c r="IZ124">
        <v>0</v>
      </c>
      <c r="JA124">
        <v>-1</v>
      </c>
      <c r="JB124">
        <v>-1</v>
      </c>
      <c r="JC124">
        <v>-1</v>
      </c>
      <c r="JD124">
        <v>-1</v>
      </c>
      <c r="JE124">
        <v>4.7</v>
      </c>
      <c r="JF124">
        <v>4.5</v>
      </c>
      <c r="JG124">
        <v>0.158691</v>
      </c>
      <c r="JH124">
        <v>4.99878</v>
      </c>
      <c r="JI124">
        <v>1.3464400000000001</v>
      </c>
      <c r="JJ124">
        <v>2.2705099999999998</v>
      </c>
      <c r="JK124">
        <v>1.4489700000000001</v>
      </c>
      <c r="JL124">
        <v>2.3791500000000001</v>
      </c>
      <c r="JM124">
        <v>32.266599999999997</v>
      </c>
      <c r="JN124">
        <v>24.052499999999998</v>
      </c>
      <c r="JO124">
        <v>2</v>
      </c>
      <c r="JP124">
        <v>293.55599999999998</v>
      </c>
      <c r="JQ124">
        <v>503.08300000000003</v>
      </c>
      <c r="JR124">
        <v>22.0001</v>
      </c>
      <c r="JS124">
        <v>25.251200000000001</v>
      </c>
      <c r="JT124">
        <v>30</v>
      </c>
      <c r="JU124">
        <v>25.1281</v>
      </c>
      <c r="JV124">
        <v>25.194299999999998</v>
      </c>
      <c r="JW124">
        <v>-1</v>
      </c>
      <c r="JX124">
        <v>34.108199999999997</v>
      </c>
      <c r="JY124">
        <v>60.697000000000003</v>
      </c>
      <c r="JZ124">
        <v>22</v>
      </c>
      <c r="KA124">
        <v>400</v>
      </c>
      <c r="KB124">
        <v>14.989100000000001</v>
      </c>
      <c r="KC124">
        <v>102.736</v>
      </c>
      <c r="KD124">
        <v>102.548</v>
      </c>
    </row>
    <row r="125" spans="1:290" x14ac:dyDescent="0.35">
      <c r="A125">
        <v>107</v>
      </c>
      <c r="B125">
        <v>1716944759.0999999</v>
      </c>
      <c r="C125">
        <v>34500.5</v>
      </c>
      <c r="D125" t="s">
        <v>859</v>
      </c>
      <c r="E125" t="s">
        <v>860</v>
      </c>
      <c r="F125">
        <v>15</v>
      </c>
      <c r="G125">
        <v>1716944751.349999</v>
      </c>
      <c r="H125">
        <f t="shared" si="50"/>
        <v>1.7303010006318312E-3</v>
      </c>
      <c r="I125">
        <f t="shared" si="51"/>
        <v>1.7303010006318313</v>
      </c>
      <c r="J125">
        <f t="shared" si="52"/>
        <v>9.4605719735741314</v>
      </c>
      <c r="K125">
        <f t="shared" si="53"/>
        <v>400.12336666666681</v>
      </c>
      <c r="L125">
        <f t="shared" si="54"/>
        <v>292.85854497551708</v>
      </c>
      <c r="M125">
        <f t="shared" si="55"/>
        <v>29.478654461000737</v>
      </c>
      <c r="N125">
        <f t="shared" si="56"/>
        <v>40.275753158320988</v>
      </c>
      <c r="O125">
        <f t="shared" si="57"/>
        <v>0.1537873615907149</v>
      </c>
      <c r="P125">
        <f t="shared" si="58"/>
        <v>2.9395069587480296</v>
      </c>
      <c r="Q125">
        <f t="shared" si="59"/>
        <v>0.14945333808009809</v>
      </c>
      <c r="R125">
        <f t="shared" si="60"/>
        <v>9.3787557397965543E-2</v>
      </c>
      <c r="S125">
        <f t="shared" si="61"/>
        <v>77.175588913617872</v>
      </c>
      <c r="T125">
        <f t="shared" si="62"/>
        <v>23.196026836268796</v>
      </c>
      <c r="U125">
        <f t="shared" si="63"/>
        <v>23.196026836268796</v>
      </c>
      <c r="V125">
        <f t="shared" si="64"/>
        <v>2.8533510309059928</v>
      </c>
      <c r="W125">
        <f t="shared" si="65"/>
        <v>60.102961314070271</v>
      </c>
      <c r="X125">
        <f t="shared" si="66"/>
        <v>1.7144175133844228</v>
      </c>
      <c r="Y125">
        <f t="shared" si="67"/>
        <v>2.8524676253898207</v>
      </c>
      <c r="Z125">
        <f t="shared" si="68"/>
        <v>1.13893351752157</v>
      </c>
      <c r="AA125">
        <f t="shared" si="69"/>
        <v>-76.306274127863759</v>
      </c>
      <c r="AB125">
        <f t="shared" si="70"/>
        <v>-0.81194558634332092</v>
      </c>
      <c r="AC125">
        <f t="shared" si="71"/>
        <v>-5.7370687984344859E-2</v>
      </c>
      <c r="AD125">
        <f t="shared" si="72"/>
        <v>-1.4885735530878463E-6</v>
      </c>
      <c r="AE125">
        <f t="shared" si="73"/>
        <v>9.4420416161803367</v>
      </c>
      <c r="AF125">
        <f t="shared" si="74"/>
        <v>1.7294368752628315</v>
      </c>
      <c r="AG125">
        <f t="shared" si="75"/>
        <v>9.4605719735741314</v>
      </c>
      <c r="AH125">
        <v>418.58293725077499</v>
      </c>
      <c r="AI125">
        <v>407.06435757575753</v>
      </c>
      <c r="AJ125">
        <v>1.86082831337222E-4</v>
      </c>
      <c r="AK125">
        <v>67.057266461566414</v>
      </c>
      <c r="AL125">
        <f t="shared" si="76"/>
        <v>1.7303010006318313</v>
      </c>
      <c r="AM125">
        <v>14.99274877400339</v>
      </c>
      <c r="AN125">
        <v>17.032375151515151</v>
      </c>
      <c r="AO125">
        <v>-5.5152346377426026E-6</v>
      </c>
      <c r="AP125">
        <v>78.102979951359146</v>
      </c>
      <c r="AQ125">
        <v>185</v>
      </c>
      <c r="AR125">
        <v>37</v>
      </c>
      <c r="AS125">
        <f t="shared" si="77"/>
        <v>1</v>
      </c>
      <c r="AT125">
        <f t="shared" si="78"/>
        <v>0</v>
      </c>
      <c r="AU125">
        <f t="shared" si="79"/>
        <v>53861.547101592158</v>
      </c>
      <c r="AV125" t="s">
        <v>477</v>
      </c>
      <c r="AW125">
        <v>10178.9</v>
      </c>
      <c r="AX125">
        <v>1410.533076923077</v>
      </c>
      <c r="AY125">
        <v>6595.86</v>
      </c>
      <c r="AZ125">
        <f t="shared" si="80"/>
        <v>0.78614872405977732</v>
      </c>
      <c r="BA125">
        <v>-1.985708394971808</v>
      </c>
      <c r="BB125" t="s">
        <v>861</v>
      </c>
      <c r="BC125">
        <v>10172.1</v>
      </c>
      <c r="BD125">
        <v>2232.3642307692312</v>
      </c>
      <c r="BE125">
        <v>3650.89</v>
      </c>
      <c r="BF125">
        <f t="shared" si="81"/>
        <v>0.38854245656011788</v>
      </c>
      <c r="BG125">
        <v>0.5</v>
      </c>
      <c r="BH125">
        <f t="shared" si="82"/>
        <v>336.59593979014221</v>
      </c>
      <c r="BI125">
        <f t="shared" si="83"/>
        <v>9.4605719735741314</v>
      </c>
      <c r="BJ125">
        <f t="shared" si="84"/>
        <v>65.390906657111685</v>
      </c>
      <c r="BK125">
        <f t="shared" si="85"/>
        <v>3.4005996553857311E-2</v>
      </c>
      <c r="BL125">
        <f t="shared" si="86"/>
        <v>0.80664440725412156</v>
      </c>
      <c r="BM125">
        <f t="shared" si="87"/>
        <v>1203.0112991287292</v>
      </c>
      <c r="BN125" t="s">
        <v>431</v>
      </c>
      <c r="BO125">
        <v>0</v>
      </c>
      <c r="BP125">
        <f t="shared" si="88"/>
        <v>1203.0112991287292</v>
      </c>
      <c r="BQ125">
        <f t="shared" si="89"/>
        <v>0.67048820996285041</v>
      </c>
      <c r="BR125">
        <f t="shared" si="90"/>
        <v>0.57949185501956224</v>
      </c>
      <c r="BS125">
        <f t="shared" si="91"/>
        <v>0.54608800716478645</v>
      </c>
      <c r="BT125">
        <f t="shared" si="92"/>
        <v>0.63316954303984518</v>
      </c>
      <c r="BU125">
        <f t="shared" si="93"/>
        <v>0.56794297518515635</v>
      </c>
      <c r="BV125">
        <f t="shared" si="94"/>
        <v>0.31228562065849846</v>
      </c>
      <c r="BW125">
        <f t="shared" si="95"/>
        <v>0.68771437934150148</v>
      </c>
      <c r="DF125">
        <f t="shared" si="96"/>
        <v>400.0109333333333</v>
      </c>
      <c r="DG125">
        <f t="shared" si="97"/>
        <v>336.59593979014221</v>
      </c>
      <c r="DH125">
        <f t="shared" si="98"/>
        <v>0.84146684938147254</v>
      </c>
      <c r="DI125">
        <f t="shared" si="99"/>
        <v>0.19293369876294519</v>
      </c>
      <c r="DJ125">
        <v>1716944751.349999</v>
      </c>
      <c r="DK125">
        <v>400.12336666666681</v>
      </c>
      <c r="DL125">
        <v>412.27583333333331</v>
      </c>
      <c r="DM125">
        <v>17.03204666666667</v>
      </c>
      <c r="DN125">
        <v>14.993473333333331</v>
      </c>
      <c r="DO125">
        <v>400.24136666666669</v>
      </c>
      <c r="DP125">
        <v>17.03504666666667</v>
      </c>
      <c r="DQ125">
        <v>500.34433333333328</v>
      </c>
      <c r="DR125">
        <v>100.5583666666667</v>
      </c>
      <c r="DS125">
        <v>9.9971519999999994E-2</v>
      </c>
      <c r="DT125">
        <v>23.190903333333331</v>
      </c>
      <c r="DU125">
        <v>22.492276666666669</v>
      </c>
      <c r="DV125">
        <v>999.9000000000002</v>
      </c>
      <c r="DW125">
        <v>0</v>
      </c>
      <c r="DX125">
        <v>0</v>
      </c>
      <c r="DY125">
        <v>10001.029</v>
      </c>
      <c r="DZ125">
        <v>0</v>
      </c>
      <c r="EA125">
        <v>1.5289399999999999E-3</v>
      </c>
      <c r="EB125">
        <v>-12.160233333333331</v>
      </c>
      <c r="EC125">
        <v>407.04926666666671</v>
      </c>
      <c r="ED125">
        <v>418.55130000000003</v>
      </c>
      <c r="EE125">
        <v>2.040458666666666</v>
      </c>
      <c r="EF125">
        <v>412.27583333333331</v>
      </c>
      <c r="EG125">
        <v>14.993473333333331</v>
      </c>
      <c r="EH125">
        <v>1.712904666666667</v>
      </c>
      <c r="EI125">
        <v>1.507719666666667</v>
      </c>
      <c r="EJ125">
        <v>15.013873333333329</v>
      </c>
      <c r="EK125">
        <v>13.046670000000001</v>
      </c>
      <c r="EL125">
        <v>400.0109333333333</v>
      </c>
      <c r="EM125">
        <v>0.94999073333333317</v>
      </c>
      <c r="EN125">
        <v>5.0009209999999991E-2</v>
      </c>
      <c r="EO125">
        <v>0</v>
      </c>
      <c r="EP125">
        <v>2232.3256666666662</v>
      </c>
      <c r="EQ125">
        <v>8.9714700000000018</v>
      </c>
      <c r="ER125">
        <v>4865.9353333333329</v>
      </c>
      <c r="ES125">
        <v>3345.8523333333342</v>
      </c>
      <c r="ET125">
        <v>36.162266666666667</v>
      </c>
      <c r="EU125">
        <v>39.699799999999989</v>
      </c>
      <c r="EV125">
        <v>37.549799999999998</v>
      </c>
      <c r="EW125">
        <v>40.666399999999989</v>
      </c>
      <c r="EX125">
        <v>39.62053333333332</v>
      </c>
      <c r="EY125">
        <v>371.48366666666681</v>
      </c>
      <c r="EZ125">
        <v>19.55866666666666</v>
      </c>
      <c r="FA125">
        <v>0</v>
      </c>
      <c r="FB125">
        <v>299.59999990463263</v>
      </c>
      <c r="FC125">
        <v>0</v>
      </c>
      <c r="FD125">
        <v>2232.3642307692312</v>
      </c>
      <c r="FE125">
        <v>-3.5213666416247923E-2</v>
      </c>
      <c r="FF125">
        <v>1.1852990628112809</v>
      </c>
      <c r="FG125">
        <v>4866.041153846154</v>
      </c>
      <c r="FH125">
        <v>15</v>
      </c>
      <c r="FI125">
        <v>1716944779.0999999</v>
      </c>
      <c r="FJ125" t="s">
        <v>862</v>
      </c>
      <c r="FK125">
        <v>1716944776.0999999</v>
      </c>
      <c r="FL125">
        <v>1716944779.0999999</v>
      </c>
      <c r="FM125">
        <v>108</v>
      </c>
      <c r="FN125">
        <v>8.0000000000000002E-3</v>
      </c>
      <c r="FO125">
        <v>-2E-3</v>
      </c>
      <c r="FP125">
        <v>-0.11799999999999999</v>
      </c>
      <c r="FQ125">
        <v>-3.0000000000000001E-3</v>
      </c>
      <c r="FR125">
        <v>412</v>
      </c>
      <c r="FS125">
        <v>15</v>
      </c>
      <c r="FT125">
        <v>0.17</v>
      </c>
      <c r="FU125">
        <v>0.06</v>
      </c>
      <c r="FV125">
        <v>-12.166365000000001</v>
      </c>
      <c r="FW125">
        <v>4.0752720450294169E-2</v>
      </c>
      <c r="FX125">
        <v>2.8700971673447071E-2</v>
      </c>
      <c r="FY125">
        <v>1</v>
      </c>
      <c r="FZ125">
        <v>400.1138604500656</v>
      </c>
      <c r="GA125">
        <v>7.2578426902871298E-4</v>
      </c>
      <c r="GB125">
        <v>1.1067967597333051E-2</v>
      </c>
      <c r="GC125">
        <v>1</v>
      </c>
      <c r="GD125">
        <v>2.0405630000000001</v>
      </c>
      <c r="GE125">
        <v>2.0132082551552119E-3</v>
      </c>
      <c r="GF125">
        <v>9.8568301192623301E-4</v>
      </c>
      <c r="GG125">
        <v>1</v>
      </c>
      <c r="GH125">
        <v>3</v>
      </c>
      <c r="GI125">
        <v>3</v>
      </c>
      <c r="GJ125" t="s">
        <v>433</v>
      </c>
      <c r="GK125">
        <v>2.9718900000000001</v>
      </c>
      <c r="GL125">
        <v>2.7391399999999999</v>
      </c>
      <c r="GM125">
        <v>0.100645</v>
      </c>
      <c r="GN125">
        <v>0.10256999999999999</v>
      </c>
      <c r="GO125">
        <v>8.5508200000000006E-2</v>
      </c>
      <c r="GP125">
        <v>7.7967999999999996E-2</v>
      </c>
      <c r="GQ125">
        <v>25979.1</v>
      </c>
      <c r="GR125">
        <v>29226.400000000001</v>
      </c>
      <c r="GS125">
        <v>27564.3</v>
      </c>
      <c r="GT125">
        <v>31271</v>
      </c>
      <c r="GU125">
        <v>34221.4</v>
      </c>
      <c r="GV125">
        <v>38796.199999999997</v>
      </c>
      <c r="GW125">
        <v>41674.1</v>
      </c>
      <c r="GX125">
        <v>46411.1</v>
      </c>
      <c r="GY125">
        <v>1.5687500000000001</v>
      </c>
      <c r="GZ125">
        <v>1.97027</v>
      </c>
      <c r="HA125">
        <v>5.8375299999999998E-2</v>
      </c>
      <c r="HB125">
        <v>0</v>
      </c>
      <c r="HC125">
        <v>21.536200000000001</v>
      </c>
      <c r="HD125">
        <v>999.9</v>
      </c>
      <c r="HE125">
        <v>48.4</v>
      </c>
      <c r="HF125">
        <v>27.6</v>
      </c>
      <c r="HG125">
        <v>17.843499999999999</v>
      </c>
      <c r="HH125">
        <v>63.612200000000001</v>
      </c>
      <c r="HI125">
        <v>34.991999999999997</v>
      </c>
      <c r="HJ125">
        <v>1</v>
      </c>
      <c r="HK125">
        <v>-0.15038899999999999</v>
      </c>
      <c r="HL125">
        <v>0.29923699999999998</v>
      </c>
      <c r="HM125">
        <v>20.172799999999999</v>
      </c>
      <c r="HN125">
        <v>5.24125</v>
      </c>
      <c r="HO125">
        <v>11.9261</v>
      </c>
      <c r="HP125">
        <v>4.9973999999999998</v>
      </c>
      <c r="HQ125">
        <v>3.2970000000000002</v>
      </c>
      <c r="HR125">
        <v>9999</v>
      </c>
      <c r="HS125">
        <v>9999</v>
      </c>
      <c r="HT125">
        <v>9999</v>
      </c>
      <c r="HU125">
        <v>999.9</v>
      </c>
      <c r="HV125">
        <v>1.8661700000000001</v>
      </c>
      <c r="HW125">
        <v>1.86833</v>
      </c>
      <c r="HX125">
        <v>1.8653900000000001</v>
      </c>
      <c r="HY125">
        <v>1.8626400000000001</v>
      </c>
      <c r="HZ125">
        <v>1.8632500000000001</v>
      </c>
      <c r="IA125">
        <v>1.8644499999999999</v>
      </c>
      <c r="IB125">
        <v>1.86236</v>
      </c>
      <c r="IC125">
        <v>1.87029</v>
      </c>
      <c r="ID125">
        <v>5</v>
      </c>
      <c r="IE125">
        <v>0</v>
      </c>
      <c r="IF125">
        <v>0</v>
      </c>
      <c r="IG125">
        <v>0</v>
      </c>
      <c r="IH125" t="s">
        <v>434</v>
      </c>
      <c r="II125" t="s">
        <v>435</v>
      </c>
      <c r="IJ125" t="s">
        <v>436</v>
      </c>
      <c r="IK125" t="s">
        <v>436</v>
      </c>
      <c r="IL125" t="s">
        <v>436</v>
      </c>
      <c r="IM125" t="s">
        <v>436</v>
      </c>
      <c r="IN125">
        <v>0</v>
      </c>
      <c r="IO125">
        <v>100</v>
      </c>
      <c r="IP125">
        <v>100</v>
      </c>
      <c r="IQ125">
        <v>-0.11799999999999999</v>
      </c>
      <c r="IR125">
        <v>-3.0000000000000001E-3</v>
      </c>
      <c r="IS125">
        <v>-0.12580952380955071</v>
      </c>
      <c r="IT125">
        <v>0</v>
      </c>
      <c r="IU125">
        <v>0</v>
      </c>
      <c r="IV125">
        <v>0</v>
      </c>
      <c r="IW125">
        <v>-1.1149999999986451E-3</v>
      </c>
      <c r="IX125">
        <v>0</v>
      </c>
      <c r="IY125">
        <v>0</v>
      </c>
      <c r="IZ125">
        <v>0</v>
      </c>
      <c r="JA125">
        <v>-1</v>
      </c>
      <c r="JB125">
        <v>-1</v>
      </c>
      <c r="JC125">
        <v>-1</v>
      </c>
      <c r="JD125">
        <v>-1</v>
      </c>
      <c r="JE125">
        <v>4.5</v>
      </c>
      <c r="JF125">
        <v>4.5999999999999996</v>
      </c>
      <c r="JG125">
        <v>0.158691</v>
      </c>
      <c r="JH125">
        <v>4.99878</v>
      </c>
      <c r="JI125">
        <v>1.3476600000000001</v>
      </c>
      <c r="JJ125">
        <v>2.2680699999999998</v>
      </c>
      <c r="JK125">
        <v>1.4489700000000001</v>
      </c>
      <c r="JL125">
        <v>2.36328</v>
      </c>
      <c r="JM125">
        <v>32.222499999999997</v>
      </c>
      <c r="JN125">
        <v>24.026199999999999</v>
      </c>
      <c r="JO125">
        <v>2</v>
      </c>
      <c r="JP125">
        <v>293.565</v>
      </c>
      <c r="JQ125">
        <v>503.541</v>
      </c>
      <c r="JR125">
        <v>21.9999</v>
      </c>
      <c r="JS125">
        <v>25.229900000000001</v>
      </c>
      <c r="JT125">
        <v>30.0001</v>
      </c>
      <c r="JU125">
        <v>25.106999999999999</v>
      </c>
      <c r="JV125">
        <v>25.173100000000002</v>
      </c>
      <c r="JW125">
        <v>-1</v>
      </c>
      <c r="JX125">
        <v>34.158900000000003</v>
      </c>
      <c r="JY125">
        <v>60.885399999999997</v>
      </c>
      <c r="JZ125">
        <v>22</v>
      </c>
      <c r="KA125">
        <v>400</v>
      </c>
      <c r="KB125">
        <v>14.9657</v>
      </c>
      <c r="KC125">
        <v>102.739</v>
      </c>
      <c r="KD125">
        <v>102.54900000000001</v>
      </c>
    </row>
    <row r="126" spans="1:290" x14ac:dyDescent="0.35">
      <c r="A126">
        <v>108</v>
      </c>
      <c r="B126">
        <v>1716945059.5</v>
      </c>
      <c r="C126">
        <v>34800.900000095367</v>
      </c>
      <c r="D126" t="s">
        <v>863</v>
      </c>
      <c r="E126" t="s">
        <v>864</v>
      </c>
      <c r="F126">
        <v>15</v>
      </c>
      <c r="G126">
        <v>1716945051.5</v>
      </c>
      <c r="H126">
        <f t="shared" si="50"/>
        <v>1.71424024141582E-3</v>
      </c>
      <c r="I126">
        <f t="shared" si="51"/>
        <v>1.71424024141582</v>
      </c>
      <c r="J126">
        <f t="shared" si="52"/>
        <v>9.3928036822292782</v>
      </c>
      <c r="K126">
        <f t="shared" si="53"/>
        <v>400.63051612903229</v>
      </c>
      <c r="L126">
        <f t="shared" si="54"/>
        <v>292.92360680361037</v>
      </c>
      <c r="M126">
        <f t="shared" si="55"/>
        <v>29.486174421052279</v>
      </c>
      <c r="N126">
        <f t="shared" si="56"/>
        <v>40.328129937635488</v>
      </c>
      <c r="O126">
        <f t="shared" si="57"/>
        <v>0.15200348063133623</v>
      </c>
      <c r="P126">
        <f t="shared" si="58"/>
        <v>2.9403347600525871</v>
      </c>
      <c r="Q126">
        <f t="shared" si="59"/>
        <v>0.14776908613341619</v>
      </c>
      <c r="R126">
        <f t="shared" si="60"/>
        <v>9.2726297118224846E-2</v>
      </c>
      <c r="S126">
        <f t="shared" si="61"/>
        <v>77.173501083064664</v>
      </c>
      <c r="T126">
        <f t="shared" si="62"/>
        <v>23.22108303148379</v>
      </c>
      <c r="U126">
        <f t="shared" si="63"/>
        <v>23.22108303148379</v>
      </c>
      <c r="V126">
        <f t="shared" si="64"/>
        <v>2.8576747224318506</v>
      </c>
      <c r="W126">
        <f t="shared" si="65"/>
        <v>60.098283638480588</v>
      </c>
      <c r="X126">
        <f t="shared" si="66"/>
        <v>1.7164503576947971</v>
      </c>
      <c r="Y126">
        <f t="shared" si="67"/>
        <v>2.8560721767364483</v>
      </c>
      <c r="Z126">
        <f t="shared" si="68"/>
        <v>1.1412243647370535</v>
      </c>
      <c r="AA126">
        <f t="shared" si="69"/>
        <v>-75.597994646437655</v>
      </c>
      <c r="AB126">
        <f t="shared" si="70"/>
        <v>-1.471539908749343</v>
      </c>
      <c r="AC126">
        <f t="shared" si="71"/>
        <v>-0.1039714153158626</v>
      </c>
      <c r="AD126">
        <f t="shared" si="72"/>
        <v>-4.8874382023722518E-6</v>
      </c>
      <c r="AE126">
        <f t="shared" si="73"/>
        <v>9.3867884307353382</v>
      </c>
      <c r="AF126">
        <f t="shared" si="74"/>
        <v>1.7139389234146931</v>
      </c>
      <c r="AG126">
        <f t="shared" si="75"/>
        <v>9.3928036822292782</v>
      </c>
      <c r="AH126">
        <v>419.01444997028909</v>
      </c>
      <c r="AI126">
        <v>407.57887878787869</v>
      </c>
      <c r="AJ126">
        <v>3.4131788429090911E-6</v>
      </c>
      <c r="AK126">
        <v>67.056052999637586</v>
      </c>
      <c r="AL126">
        <f t="shared" si="76"/>
        <v>1.71424024141582</v>
      </c>
      <c r="AM126">
        <v>15.03219697486497</v>
      </c>
      <c r="AN126">
        <v>17.052764242424239</v>
      </c>
      <c r="AO126">
        <v>9.3984709906217466E-6</v>
      </c>
      <c r="AP126">
        <v>78.096186381236578</v>
      </c>
      <c r="AQ126">
        <v>185</v>
      </c>
      <c r="AR126">
        <v>37</v>
      </c>
      <c r="AS126">
        <f t="shared" si="77"/>
        <v>1</v>
      </c>
      <c r="AT126">
        <f t="shared" si="78"/>
        <v>0</v>
      </c>
      <c r="AU126">
        <f t="shared" si="79"/>
        <v>53882.154918715401</v>
      </c>
      <c r="AV126" t="s">
        <v>477</v>
      </c>
      <c r="AW126">
        <v>10178.9</v>
      </c>
      <c r="AX126">
        <v>1410.533076923077</v>
      </c>
      <c r="AY126">
        <v>6595.86</v>
      </c>
      <c r="AZ126">
        <f t="shared" si="80"/>
        <v>0.78614872405977732</v>
      </c>
      <c r="BA126">
        <v>-1.985708394971808</v>
      </c>
      <c r="BB126" t="s">
        <v>865</v>
      </c>
      <c r="BC126">
        <v>10170.700000000001</v>
      </c>
      <c r="BD126">
        <v>2238.6143999999999</v>
      </c>
      <c r="BE126">
        <v>3649.69</v>
      </c>
      <c r="BF126">
        <f t="shared" si="81"/>
        <v>0.38662889176889004</v>
      </c>
      <c r="BG126">
        <v>0.5</v>
      </c>
      <c r="BH126">
        <f t="shared" si="82"/>
        <v>336.58655828346781</v>
      </c>
      <c r="BI126">
        <f t="shared" si="83"/>
        <v>9.3928036822292782</v>
      </c>
      <c r="BJ126">
        <f t="shared" si="84"/>
        <v>65.067044006721034</v>
      </c>
      <c r="BK126">
        <f t="shared" si="85"/>
        <v>3.3805604523334191E-2</v>
      </c>
      <c r="BL126">
        <f t="shared" si="86"/>
        <v>0.80723842298934967</v>
      </c>
      <c r="BM126">
        <f t="shared" si="87"/>
        <v>1202.8809767844659</v>
      </c>
      <c r="BN126" t="s">
        <v>431</v>
      </c>
      <c r="BO126">
        <v>0</v>
      </c>
      <c r="BP126">
        <f t="shared" si="88"/>
        <v>1202.8809767844659</v>
      </c>
      <c r="BQ126">
        <f t="shared" si="89"/>
        <v>0.67041557590248324</v>
      </c>
      <c r="BR126">
        <f t="shared" si="90"/>
        <v>0.57670034179684382</v>
      </c>
      <c r="BS126">
        <f t="shared" si="91"/>
        <v>0.5462973223736669</v>
      </c>
      <c r="BT126">
        <f t="shared" si="92"/>
        <v>0.63018164803786059</v>
      </c>
      <c r="BU126">
        <f t="shared" si="93"/>
        <v>0.56817439743061959</v>
      </c>
      <c r="BV126">
        <f t="shared" si="94"/>
        <v>0.30988001794883607</v>
      </c>
      <c r="BW126">
        <f t="shared" si="95"/>
        <v>0.69011998205116387</v>
      </c>
      <c r="DF126">
        <f t="shared" si="96"/>
        <v>399.99974193548388</v>
      </c>
      <c r="DG126">
        <f t="shared" si="97"/>
        <v>336.58655828346781</v>
      </c>
      <c r="DH126">
        <f t="shared" si="98"/>
        <v>0.84146693859056532</v>
      </c>
      <c r="DI126">
        <f t="shared" si="99"/>
        <v>0.19293387718113081</v>
      </c>
      <c r="DJ126">
        <v>1716945051.5</v>
      </c>
      <c r="DK126">
        <v>400.63051612903229</v>
      </c>
      <c r="DL126">
        <v>412.71038709677418</v>
      </c>
      <c r="DM126">
        <v>17.051680645161291</v>
      </c>
      <c r="DN126">
        <v>15.0314064516129</v>
      </c>
      <c r="DO126">
        <v>400.72751612903232</v>
      </c>
      <c r="DP126">
        <v>17.05368064516129</v>
      </c>
      <c r="DQ126">
        <v>500.34199999999998</v>
      </c>
      <c r="DR126">
        <v>100.5617096774193</v>
      </c>
      <c r="DS126">
        <v>9.9943177419354864E-2</v>
      </c>
      <c r="DT126">
        <v>23.211800000000011</v>
      </c>
      <c r="DU126">
        <v>22.508064516129039</v>
      </c>
      <c r="DV126">
        <v>999.90000000000032</v>
      </c>
      <c r="DW126">
        <v>0</v>
      </c>
      <c r="DX126">
        <v>0</v>
      </c>
      <c r="DY126">
        <v>10005.40806451613</v>
      </c>
      <c r="DZ126">
        <v>0</v>
      </c>
      <c r="EA126">
        <v>1.5289399999999999E-3</v>
      </c>
      <c r="EB126">
        <v>-12.1003935483871</v>
      </c>
      <c r="EC126">
        <v>407.55919354838721</v>
      </c>
      <c r="ED126">
        <v>419.0086451612903</v>
      </c>
      <c r="EE126">
        <v>2.0194051612903232</v>
      </c>
      <c r="EF126">
        <v>412.71038709677418</v>
      </c>
      <c r="EG126">
        <v>15.0314064516129</v>
      </c>
      <c r="EH126">
        <v>1.714659677419355</v>
      </c>
      <c r="EI126">
        <v>1.511584516129032</v>
      </c>
      <c r="EJ126">
        <v>15.02978064516129</v>
      </c>
      <c r="EK126">
        <v>13.08584193548387</v>
      </c>
      <c r="EL126">
        <v>399.99974193548388</v>
      </c>
      <c r="EM126">
        <v>0.94997306451612895</v>
      </c>
      <c r="EN126">
        <v>5.0026932258064503E-2</v>
      </c>
      <c r="EO126">
        <v>0</v>
      </c>
      <c r="EP126">
        <v>2238.592580645161</v>
      </c>
      <c r="EQ126">
        <v>8.9714700000000018</v>
      </c>
      <c r="ER126">
        <v>4882.1461290322586</v>
      </c>
      <c r="ES126">
        <v>3345.7374193548389</v>
      </c>
      <c r="ET126">
        <v>36.481612903225788</v>
      </c>
      <c r="EU126">
        <v>40.169161290322577</v>
      </c>
      <c r="EV126">
        <v>37.894903225806438</v>
      </c>
      <c r="EW126">
        <v>41.505838709677413</v>
      </c>
      <c r="EX126">
        <v>40.009806451612882</v>
      </c>
      <c r="EY126">
        <v>371.46645161290309</v>
      </c>
      <c r="EZ126">
        <v>19.559032258064509</v>
      </c>
      <c r="FA126">
        <v>0</v>
      </c>
      <c r="FB126">
        <v>300</v>
      </c>
      <c r="FC126">
        <v>0</v>
      </c>
      <c r="FD126">
        <v>2238.6143999999999</v>
      </c>
      <c r="FE126">
        <v>0.96615384636627666</v>
      </c>
      <c r="FF126">
        <v>6.87923061827067</v>
      </c>
      <c r="FG126">
        <v>4882.1156000000001</v>
      </c>
      <c r="FH126">
        <v>15</v>
      </c>
      <c r="FI126">
        <v>1716945079.5</v>
      </c>
      <c r="FJ126" t="s">
        <v>866</v>
      </c>
      <c r="FK126">
        <v>1716945076.5</v>
      </c>
      <c r="FL126">
        <v>1716945079.5</v>
      </c>
      <c r="FM126">
        <v>109</v>
      </c>
      <c r="FN126">
        <v>2.1000000000000001E-2</v>
      </c>
      <c r="FO126">
        <v>1E-3</v>
      </c>
      <c r="FP126">
        <v>-9.7000000000000003E-2</v>
      </c>
      <c r="FQ126">
        <v>-2E-3</v>
      </c>
      <c r="FR126">
        <v>413</v>
      </c>
      <c r="FS126">
        <v>15</v>
      </c>
      <c r="FT126">
        <v>0.14000000000000001</v>
      </c>
      <c r="FU126">
        <v>0.05</v>
      </c>
      <c r="FV126">
        <v>-12.096209999999999</v>
      </c>
      <c r="FW126">
        <v>-6.5569981238257607E-2</v>
      </c>
      <c r="FX126">
        <v>1.8239994517543091E-2</v>
      </c>
      <c r="FY126">
        <v>1</v>
      </c>
      <c r="FZ126">
        <v>400.60779599204881</v>
      </c>
      <c r="GA126">
        <v>0.12662886152383751</v>
      </c>
      <c r="GB126">
        <v>1.4824620656101741E-2</v>
      </c>
      <c r="GC126">
        <v>1</v>
      </c>
      <c r="GD126">
        <v>2.0193517499999998</v>
      </c>
      <c r="GE126">
        <v>1.153283302064751E-3</v>
      </c>
      <c r="GF126">
        <v>7.0566595319599139E-4</v>
      </c>
      <c r="GG126">
        <v>1</v>
      </c>
      <c r="GH126">
        <v>3</v>
      </c>
      <c r="GI126">
        <v>3</v>
      </c>
      <c r="GJ126" t="s">
        <v>433</v>
      </c>
      <c r="GK126">
        <v>2.9721799999999998</v>
      </c>
      <c r="GL126">
        <v>2.7391999999999999</v>
      </c>
      <c r="GM126">
        <v>0.10075000000000001</v>
      </c>
      <c r="GN126">
        <v>0.102668</v>
      </c>
      <c r="GO126">
        <v>8.5595699999999997E-2</v>
      </c>
      <c r="GP126">
        <v>7.8126600000000004E-2</v>
      </c>
      <c r="GQ126">
        <v>25978</v>
      </c>
      <c r="GR126">
        <v>29225.1</v>
      </c>
      <c r="GS126">
        <v>27566.1</v>
      </c>
      <c r="GT126">
        <v>31272.799999999999</v>
      </c>
      <c r="GU126">
        <v>34220.400000000001</v>
      </c>
      <c r="GV126">
        <v>38791.699999999997</v>
      </c>
      <c r="GW126">
        <v>41676.9</v>
      </c>
      <c r="GX126">
        <v>46413.599999999999</v>
      </c>
      <c r="GY126">
        <v>1.5684199999999999</v>
      </c>
      <c r="GZ126">
        <v>1.97113</v>
      </c>
      <c r="HA126">
        <v>5.7779299999999999E-2</v>
      </c>
      <c r="HB126">
        <v>0</v>
      </c>
      <c r="HC126">
        <v>21.557099999999998</v>
      </c>
      <c r="HD126">
        <v>999.9</v>
      </c>
      <c r="HE126">
        <v>48.5</v>
      </c>
      <c r="HF126">
        <v>27.5</v>
      </c>
      <c r="HG126">
        <v>17.775500000000001</v>
      </c>
      <c r="HH126">
        <v>63.402200000000001</v>
      </c>
      <c r="HI126">
        <v>35.224400000000003</v>
      </c>
      <c r="HJ126">
        <v>1</v>
      </c>
      <c r="HK126">
        <v>-0.153506</v>
      </c>
      <c r="HL126">
        <v>0.26278299999999999</v>
      </c>
      <c r="HM126">
        <v>20.1723</v>
      </c>
      <c r="HN126">
        <v>5.24125</v>
      </c>
      <c r="HO126">
        <v>11.9261</v>
      </c>
      <c r="HP126">
        <v>4.9966999999999997</v>
      </c>
      <c r="HQ126">
        <v>3.2970000000000002</v>
      </c>
      <c r="HR126">
        <v>9999</v>
      </c>
      <c r="HS126">
        <v>9999</v>
      </c>
      <c r="HT126">
        <v>9999</v>
      </c>
      <c r="HU126">
        <v>999.9</v>
      </c>
      <c r="HV126">
        <v>1.86616</v>
      </c>
      <c r="HW126">
        <v>1.86832</v>
      </c>
      <c r="HX126">
        <v>1.8653999999999999</v>
      </c>
      <c r="HY126">
        <v>1.8626400000000001</v>
      </c>
      <c r="HZ126">
        <v>1.86324</v>
      </c>
      <c r="IA126">
        <v>1.86446</v>
      </c>
      <c r="IB126">
        <v>1.86236</v>
      </c>
      <c r="IC126">
        <v>1.8702799999999999</v>
      </c>
      <c r="ID126">
        <v>5</v>
      </c>
      <c r="IE126">
        <v>0</v>
      </c>
      <c r="IF126">
        <v>0</v>
      </c>
      <c r="IG126">
        <v>0</v>
      </c>
      <c r="IH126" t="s">
        <v>434</v>
      </c>
      <c r="II126" t="s">
        <v>435</v>
      </c>
      <c r="IJ126" t="s">
        <v>436</v>
      </c>
      <c r="IK126" t="s">
        <v>436</v>
      </c>
      <c r="IL126" t="s">
        <v>436</v>
      </c>
      <c r="IM126" t="s">
        <v>436</v>
      </c>
      <c r="IN126">
        <v>0</v>
      </c>
      <c r="IO126">
        <v>100</v>
      </c>
      <c r="IP126">
        <v>100</v>
      </c>
      <c r="IQ126">
        <v>-9.7000000000000003E-2</v>
      </c>
      <c r="IR126">
        <v>-2E-3</v>
      </c>
      <c r="IS126">
        <v>-0.1176000000000386</v>
      </c>
      <c r="IT126">
        <v>0</v>
      </c>
      <c r="IU126">
        <v>0</v>
      </c>
      <c r="IV126">
        <v>0</v>
      </c>
      <c r="IW126">
        <v>-2.864999999999895E-3</v>
      </c>
      <c r="IX126">
        <v>0</v>
      </c>
      <c r="IY126">
        <v>0</v>
      </c>
      <c r="IZ126">
        <v>0</v>
      </c>
      <c r="JA126">
        <v>-1</v>
      </c>
      <c r="JB126">
        <v>-1</v>
      </c>
      <c r="JC126">
        <v>-1</v>
      </c>
      <c r="JD126">
        <v>-1</v>
      </c>
      <c r="JE126">
        <v>4.7</v>
      </c>
      <c r="JF126">
        <v>4.7</v>
      </c>
      <c r="JG126">
        <v>0.158691</v>
      </c>
      <c r="JH126">
        <v>4.99878</v>
      </c>
      <c r="JI126">
        <v>1.3476600000000001</v>
      </c>
      <c r="JJ126">
        <v>2.2692899999999998</v>
      </c>
      <c r="JK126">
        <v>1.4489700000000001</v>
      </c>
      <c r="JL126">
        <v>2.2827099999999998</v>
      </c>
      <c r="JM126">
        <v>32.178400000000003</v>
      </c>
      <c r="JN126">
        <v>24.026199999999999</v>
      </c>
      <c r="JO126">
        <v>2</v>
      </c>
      <c r="JP126">
        <v>293.30700000000002</v>
      </c>
      <c r="JQ126">
        <v>503.83699999999999</v>
      </c>
      <c r="JR126">
        <v>21.999400000000001</v>
      </c>
      <c r="JS126">
        <v>25.197600000000001</v>
      </c>
      <c r="JT126">
        <v>30</v>
      </c>
      <c r="JU126">
        <v>25.077400000000001</v>
      </c>
      <c r="JV126">
        <v>25.1435</v>
      </c>
      <c r="JW126">
        <v>-1</v>
      </c>
      <c r="JX126">
        <v>33.816400000000002</v>
      </c>
      <c r="JY126">
        <v>61.018099999999997</v>
      </c>
      <c r="JZ126">
        <v>22</v>
      </c>
      <c r="KA126">
        <v>400</v>
      </c>
      <c r="KB126">
        <v>15.034800000000001</v>
      </c>
      <c r="KC126">
        <v>102.745</v>
      </c>
      <c r="KD126">
        <v>102.55500000000001</v>
      </c>
    </row>
    <row r="127" spans="1:290" x14ac:dyDescent="0.35">
      <c r="A127">
        <v>109</v>
      </c>
      <c r="B127">
        <v>1716945359.5</v>
      </c>
      <c r="C127">
        <v>35100.900000095367</v>
      </c>
      <c r="D127" t="s">
        <v>867</v>
      </c>
      <c r="E127" t="s">
        <v>868</v>
      </c>
      <c r="F127">
        <v>15</v>
      </c>
      <c r="G127">
        <v>1716945351.5</v>
      </c>
      <c r="H127">
        <f t="shared" si="50"/>
        <v>1.6964132880385343E-3</v>
      </c>
      <c r="I127">
        <f t="shared" si="51"/>
        <v>1.6964132880385343</v>
      </c>
      <c r="J127">
        <f t="shared" si="52"/>
        <v>9.3517756466321202</v>
      </c>
      <c r="K127">
        <f t="shared" si="53"/>
        <v>401.02812903225811</v>
      </c>
      <c r="L127">
        <f t="shared" si="54"/>
        <v>292.63743863620493</v>
      </c>
      <c r="M127">
        <f t="shared" si="55"/>
        <v>29.459588559101263</v>
      </c>
      <c r="N127">
        <f t="shared" si="56"/>
        <v>40.371196990291246</v>
      </c>
      <c r="O127">
        <f t="shared" si="57"/>
        <v>0.15029145230275262</v>
      </c>
      <c r="P127">
        <f t="shared" si="58"/>
        <v>2.9403916553875615</v>
      </c>
      <c r="Q127">
        <f t="shared" si="59"/>
        <v>0.14615058404138601</v>
      </c>
      <c r="R127">
        <f t="shared" si="60"/>
        <v>9.1706652605820671E-2</v>
      </c>
      <c r="S127">
        <f t="shared" si="61"/>
        <v>77.176764251359842</v>
      </c>
      <c r="T127">
        <f t="shared" si="62"/>
        <v>23.26418866638679</v>
      </c>
      <c r="U127">
        <f t="shared" si="63"/>
        <v>23.26418866638679</v>
      </c>
      <c r="V127">
        <f t="shared" si="64"/>
        <v>2.8651264325835823</v>
      </c>
      <c r="W127">
        <f t="shared" si="65"/>
        <v>60.196614217433797</v>
      </c>
      <c r="X127">
        <f t="shared" si="66"/>
        <v>1.7232579996956345</v>
      </c>
      <c r="Y127">
        <f t="shared" si="67"/>
        <v>2.8627158223070865</v>
      </c>
      <c r="Z127">
        <f t="shared" si="68"/>
        <v>1.1418684328879478</v>
      </c>
      <c r="AA127">
        <f t="shared" si="69"/>
        <v>-74.811826002499359</v>
      </c>
      <c r="AB127">
        <f t="shared" si="70"/>
        <v>-2.2088237338513639</v>
      </c>
      <c r="AC127">
        <f t="shared" si="71"/>
        <v>-0.1561255293846254</v>
      </c>
      <c r="AD127">
        <f t="shared" si="72"/>
        <v>-1.1014375505435936E-5</v>
      </c>
      <c r="AE127">
        <f t="shared" si="73"/>
        <v>9.3562585361522572</v>
      </c>
      <c r="AF127">
        <f t="shared" si="74"/>
        <v>1.6981294635125044</v>
      </c>
      <c r="AG127">
        <f t="shared" si="75"/>
        <v>9.3517756466321202</v>
      </c>
      <c r="AH127">
        <v>419.43697686479408</v>
      </c>
      <c r="AI127">
        <v>408.04973939393932</v>
      </c>
      <c r="AJ127">
        <v>3.9617780687242558E-5</v>
      </c>
      <c r="AK127">
        <v>67.054924440496862</v>
      </c>
      <c r="AL127">
        <f t="shared" si="76"/>
        <v>1.6964132880385343</v>
      </c>
      <c r="AM127">
        <v>15.117524439138981</v>
      </c>
      <c r="AN127">
        <v>17.1170703030303</v>
      </c>
      <c r="AO127">
        <v>2.1760120767899418E-6</v>
      </c>
      <c r="AP127">
        <v>78.089650664106841</v>
      </c>
      <c r="AQ127">
        <v>185</v>
      </c>
      <c r="AR127">
        <v>37</v>
      </c>
      <c r="AS127">
        <f t="shared" si="77"/>
        <v>1</v>
      </c>
      <c r="AT127">
        <f t="shared" si="78"/>
        <v>0</v>
      </c>
      <c r="AU127">
        <f t="shared" si="79"/>
        <v>53876.999714582518</v>
      </c>
      <c r="AV127" t="s">
        <v>477</v>
      </c>
      <c r="AW127">
        <v>10178.9</v>
      </c>
      <c r="AX127">
        <v>1410.533076923077</v>
      </c>
      <c r="AY127">
        <v>6595.86</v>
      </c>
      <c r="AZ127">
        <f t="shared" si="80"/>
        <v>0.78614872405977732</v>
      </c>
      <c r="BA127">
        <v>-1.985708394971808</v>
      </c>
      <c r="BB127" t="s">
        <v>869</v>
      </c>
      <c r="BC127">
        <v>10171.5</v>
      </c>
      <c r="BD127">
        <v>2244.836538461539</v>
      </c>
      <c r="BE127">
        <v>3647.34</v>
      </c>
      <c r="BF127">
        <f t="shared" si="81"/>
        <v>0.38452775489492641</v>
      </c>
      <c r="BG127">
        <v>0.5</v>
      </c>
      <c r="BH127">
        <f t="shared" si="82"/>
        <v>336.60215260955096</v>
      </c>
      <c r="BI127">
        <f t="shared" si="83"/>
        <v>9.3517756466321202</v>
      </c>
      <c r="BJ127">
        <f t="shared" si="84"/>
        <v>64.716435017875014</v>
      </c>
      <c r="BK127">
        <f t="shared" si="85"/>
        <v>3.3682149545713372E-2</v>
      </c>
      <c r="BL127">
        <f t="shared" si="86"/>
        <v>0.80840283603941487</v>
      </c>
      <c r="BM127">
        <f t="shared" si="87"/>
        <v>1202.625595695439</v>
      </c>
      <c r="BN127" t="s">
        <v>431</v>
      </c>
      <c r="BO127">
        <v>0</v>
      </c>
      <c r="BP127">
        <f t="shared" si="88"/>
        <v>1202.625595695439</v>
      </c>
      <c r="BQ127">
        <f t="shared" si="89"/>
        <v>0.67027324140457467</v>
      </c>
      <c r="BR127">
        <f t="shared" si="90"/>
        <v>0.57368805905057285</v>
      </c>
      <c r="BS127">
        <f t="shared" si="91"/>
        <v>0.54670718514416239</v>
      </c>
      <c r="BT127">
        <f t="shared" si="92"/>
        <v>0.6270114094645215</v>
      </c>
      <c r="BU127">
        <f t="shared" si="93"/>
        <v>0.56862759932798534</v>
      </c>
      <c r="BV127">
        <f t="shared" si="94"/>
        <v>0.30734172931445985</v>
      </c>
      <c r="BW127">
        <f t="shared" si="95"/>
        <v>0.6926582706855402</v>
      </c>
      <c r="DF127">
        <f t="shared" si="96"/>
        <v>400.01848387096783</v>
      </c>
      <c r="DG127">
        <f t="shared" si="97"/>
        <v>336.60215260955096</v>
      </c>
      <c r="DH127">
        <f t="shared" si="98"/>
        <v>0.8414664976284626</v>
      </c>
      <c r="DI127">
        <f t="shared" si="99"/>
        <v>0.1929329952569252</v>
      </c>
      <c r="DJ127">
        <v>1716945351.5</v>
      </c>
      <c r="DK127">
        <v>401.02812903225811</v>
      </c>
      <c r="DL127">
        <v>413.06506451612898</v>
      </c>
      <c r="DM127">
        <v>17.118019354838712</v>
      </c>
      <c r="DN127">
        <v>15.11643870967742</v>
      </c>
      <c r="DO127">
        <v>401.15312903225811</v>
      </c>
      <c r="DP127">
        <v>17.118019354838712</v>
      </c>
      <c r="DQ127">
        <v>500.3228387096774</v>
      </c>
      <c r="DR127">
        <v>100.5692903225807</v>
      </c>
      <c r="DS127">
        <v>9.9949732258064514E-2</v>
      </c>
      <c r="DT127">
        <v>23.250254838709679</v>
      </c>
      <c r="DU127">
        <v>22.550277419354838</v>
      </c>
      <c r="DV127">
        <v>999.90000000000032</v>
      </c>
      <c r="DW127">
        <v>0</v>
      </c>
      <c r="DX127">
        <v>0</v>
      </c>
      <c r="DY127">
        <v>10004.97774193548</v>
      </c>
      <c r="DZ127">
        <v>0</v>
      </c>
      <c r="EA127">
        <v>1.5289399999999999E-3</v>
      </c>
      <c r="EB127">
        <v>-12.008487096774189</v>
      </c>
      <c r="EC127">
        <v>408.0405161290322</v>
      </c>
      <c r="ED127">
        <v>419.40490322580638</v>
      </c>
      <c r="EE127">
        <v>1.999340645161291</v>
      </c>
      <c r="EF127">
        <v>413.06506451612898</v>
      </c>
      <c r="EG127">
        <v>15.11643870967742</v>
      </c>
      <c r="EH127">
        <v>1.721323225806451</v>
      </c>
      <c r="EI127">
        <v>1.5202500000000001</v>
      </c>
      <c r="EJ127">
        <v>15.09006774193548</v>
      </c>
      <c r="EK127">
        <v>13.17336129032258</v>
      </c>
      <c r="EL127">
        <v>400.01848387096783</v>
      </c>
      <c r="EM127">
        <v>0.9499932258064514</v>
      </c>
      <c r="EN127">
        <v>5.0006577419354832E-2</v>
      </c>
      <c r="EO127">
        <v>0</v>
      </c>
      <c r="EP127">
        <v>2244.8312903225801</v>
      </c>
      <c r="EQ127">
        <v>8.9714700000000018</v>
      </c>
      <c r="ER127">
        <v>4897.9945161290316</v>
      </c>
      <c r="ES127">
        <v>3345.9196774193551</v>
      </c>
      <c r="ET127">
        <v>36.695322580645147</v>
      </c>
      <c r="EU127">
        <v>40.110677419354843</v>
      </c>
      <c r="EV127">
        <v>38.052290322580639</v>
      </c>
      <c r="EW127">
        <v>41.634903225806447</v>
      </c>
      <c r="EX127">
        <v>39.975612903225787</v>
      </c>
      <c r="EY127">
        <v>371.4925806451613</v>
      </c>
      <c r="EZ127">
        <v>19.55419354838709</v>
      </c>
      <c r="FA127">
        <v>0</v>
      </c>
      <c r="FB127">
        <v>299.19999980926508</v>
      </c>
      <c r="FC127">
        <v>0</v>
      </c>
      <c r="FD127">
        <v>2244.836538461539</v>
      </c>
      <c r="FE127">
        <v>2.1035897457256558</v>
      </c>
      <c r="FF127">
        <v>-8.6314530749509917</v>
      </c>
      <c r="FG127">
        <v>4897.8626923076918</v>
      </c>
      <c r="FH127">
        <v>15</v>
      </c>
      <c r="FI127">
        <v>1716945379.5</v>
      </c>
      <c r="FJ127" t="s">
        <v>870</v>
      </c>
      <c r="FK127">
        <v>1716945376.5</v>
      </c>
      <c r="FL127">
        <v>1716945379.5</v>
      </c>
      <c r="FM127">
        <v>110</v>
      </c>
      <c r="FN127">
        <v>-2.8000000000000001E-2</v>
      </c>
      <c r="FO127">
        <v>2E-3</v>
      </c>
      <c r="FP127">
        <v>-0.125</v>
      </c>
      <c r="FQ127">
        <v>0</v>
      </c>
      <c r="FR127">
        <v>413</v>
      </c>
      <c r="FS127">
        <v>15</v>
      </c>
      <c r="FT127">
        <v>0.16</v>
      </c>
      <c r="FU127">
        <v>7.0000000000000007E-2</v>
      </c>
      <c r="FV127">
        <v>-12.0053487804878</v>
      </c>
      <c r="FW127">
        <v>-5.4204878048800573E-2</v>
      </c>
      <c r="FX127">
        <v>2.039609147099709E-2</v>
      </c>
      <c r="FY127">
        <v>1</v>
      </c>
      <c r="FZ127">
        <v>401.05585628496249</v>
      </c>
      <c r="GA127">
        <v>7.2827798703431326E-2</v>
      </c>
      <c r="GB127">
        <v>1.059790486706624E-2</v>
      </c>
      <c r="GC127">
        <v>1</v>
      </c>
      <c r="GD127">
        <v>1.99921268292683</v>
      </c>
      <c r="GE127">
        <v>4.4510801393744309E-3</v>
      </c>
      <c r="GF127">
        <v>1.4963924494861721E-3</v>
      </c>
      <c r="GG127">
        <v>1</v>
      </c>
      <c r="GH127">
        <v>3</v>
      </c>
      <c r="GI127">
        <v>3</v>
      </c>
      <c r="GJ127" t="s">
        <v>433</v>
      </c>
      <c r="GK127">
        <v>2.9722300000000001</v>
      </c>
      <c r="GL127">
        <v>2.7393299999999998</v>
      </c>
      <c r="GM127">
        <v>0.10084</v>
      </c>
      <c r="GN127">
        <v>0.102756</v>
      </c>
      <c r="GO127">
        <v>8.5837800000000006E-2</v>
      </c>
      <c r="GP127">
        <v>7.8460299999999997E-2</v>
      </c>
      <c r="GQ127">
        <v>25973.8</v>
      </c>
      <c r="GR127">
        <v>29221.5</v>
      </c>
      <c r="GS127">
        <v>27564.3</v>
      </c>
      <c r="GT127">
        <v>31271.8</v>
      </c>
      <c r="GU127">
        <v>34208.699999999997</v>
      </c>
      <c r="GV127">
        <v>38776.300000000003</v>
      </c>
      <c r="GW127">
        <v>41673.800000000003</v>
      </c>
      <c r="GX127">
        <v>46412</v>
      </c>
      <c r="GY127">
        <v>1.569</v>
      </c>
      <c r="GZ127">
        <v>1.9709700000000001</v>
      </c>
      <c r="HA127">
        <v>5.4053999999999998E-2</v>
      </c>
      <c r="HB127">
        <v>0</v>
      </c>
      <c r="HC127">
        <v>21.654900000000001</v>
      </c>
      <c r="HD127">
        <v>999.9</v>
      </c>
      <c r="HE127">
        <v>48.9</v>
      </c>
      <c r="HF127">
        <v>27.5</v>
      </c>
      <c r="HG127">
        <v>17.9209</v>
      </c>
      <c r="HH127">
        <v>63.792299999999997</v>
      </c>
      <c r="HI127">
        <v>35.316499999999998</v>
      </c>
      <c r="HJ127">
        <v>1</v>
      </c>
      <c r="HK127">
        <v>-0.153971</v>
      </c>
      <c r="HL127">
        <v>0.23613000000000001</v>
      </c>
      <c r="HM127">
        <v>20.170400000000001</v>
      </c>
      <c r="HN127">
        <v>5.2400500000000001</v>
      </c>
      <c r="HO127">
        <v>11.9261</v>
      </c>
      <c r="HP127">
        <v>4.9973999999999998</v>
      </c>
      <c r="HQ127">
        <v>3.2970000000000002</v>
      </c>
      <c r="HR127">
        <v>9999</v>
      </c>
      <c r="HS127">
        <v>9999</v>
      </c>
      <c r="HT127">
        <v>9999</v>
      </c>
      <c r="HU127">
        <v>999.9</v>
      </c>
      <c r="HV127">
        <v>1.8662000000000001</v>
      </c>
      <c r="HW127">
        <v>1.86835</v>
      </c>
      <c r="HX127">
        <v>1.8653900000000001</v>
      </c>
      <c r="HY127">
        <v>1.86266</v>
      </c>
      <c r="HZ127">
        <v>1.8632500000000001</v>
      </c>
      <c r="IA127">
        <v>1.8644700000000001</v>
      </c>
      <c r="IB127">
        <v>1.86236</v>
      </c>
      <c r="IC127">
        <v>1.87036</v>
      </c>
      <c r="ID127">
        <v>5</v>
      </c>
      <c r="IE127">
        <v>0</v>
      </c>
      <c r="IF127">
        <v>0</v>
      </c>
      <c r="IG127">
        <v>0</v>
      </c>
      <c r="IH127" t="s">
        <v>434</v>
      </c>
      <c r="II127" t="s">
        <v>435</v>
      </c>
      <c r="IJ127" t="s">
        <v>436</v>
      </c>
      <c r="IK127" t="s">
        <v>436</v>
      </c>
      <c r="IL127" t="s">
        <v>436</v>
      </c>
      <c r="IM127" t="s">
        <v>436</v>
      </c>
      <c r="IN127">
        <v>0</v>
      </c>
      <c r="IO127">
        <v>100</v>
      </c>
      <c r="IP127">
        <v>100</v>
      </c>
      <c r="IQ127">
        <v>-0.125</v>
      </c>
      <c r="IR127">
        <v>0</v>
      </c>
      <c r="IS127">
        <v>-9.6649999999954161E-2</v>
      </c>
      <c r="IT127">
        <v>0</v>
      </c>
      <c r="IU127">
        <v>0</v>
      </c>
      <c r="IV127">
        <v>0</v>
      </c>
      <c r="IW127">
        <v>-2.250000000003638E-3</v>
      </c>
      <c r="IX127">
        <v>0</v>
      </c>
      <c r="IY127">
        <v>0</v>
      </c>
      <c r="IZ127">
        <v>0</v>
      </c>
      <c r="JA127">
        <v>-1</v>
      </c>
      <c r="JB127">
        <v>-1</v>
      </c>
      <c r="JC127">
        <v>-1</v>
      </c>
      <c r="JD127">
        <v>-1</v>
      </c>
      <c r="JE127">
        <v>4.7</v>
      </c>
      <c r="JF127">
        <v>4.7</v>
      </c>
      <c r="JG127">
        <v>0.158691</v>
      </c>
      <c r="JH127">
        <v>4.99878</v>
      </c>
      <c r="JI127">
        <v>1.3476600000000001</v>
      </c>
      <c r="JJ127">
        <v>2.2705099999999998</v>
      </c>
      <c r="JK127">
        <v>1.4489700000000001</v>
      </c>
      <c r="JL127">
        <v>2.2766099999999998</v>
      </c>
      <c r="JM127">
        <v>32.178400000000003</v>
      </c>
      <c r="JN127">
        <v>24.008700000000001</v>
      </c>
      <c r="JO127">
        <v>2</v>
      </c>
      <c r="JP127">
        <v>293.42700000000002</v>
      </c>
      <c r="JQ127">
        <v>503.48599999999999</v>
      </c>
      <c r="JR127">
        <v>21.9999</v>
      </c>
      <c r="JS127">
        <v>25.1706</v>
      </c>
      <c r="JT127">
        <v>30.0001</v>
      </c>
      <c r="JU127">
        <v>25.052199999999999</v>
      </c>
      <c r="JV127">
        <v>25.116099999999999</v>
      </c>
      <c r="JW127">
        <v>-1</v>
      </c>
      <c r="JX127">
        <v>34.050199999999997</v>
      </c>
      <c r="JY127">
        <v>61.413600000000002</v>
      </c>
      <c r="JZ127">
        <v>22</v>
      </c>
      <c r="KA127">
        <v>400</v>
      </c>
      <c r="KB127">
        <v>15.070399999999999</v>
      </c>
      <c r="KC127">
        <v>102.738</v>
      </c>
      <c r="KD127">
        <v>102.55200000000001</v>
      </c>
    </row>
    <row r="128" spans="1:290" x14ac:dyDescent="0.35">
      <c r="A128">
        <v>110</v>
      </c>
      <c r="B128">
        <v>1716945659.5</v>
      </c>
      <c r="C128">
        <v>35400.900000095367</v>
      </c>
      <c r="D128" t="s">
        <v>871</v>
      </c>
      <c r="E128" t="s">
        <v>872</v>
      </c>
      <c r="F128">
        <v>15</v>
      </c>
      <c r="G128">
        <v>1716945651.5</v>
      </c>
      <c r="H128">
        <f t="shared" si="50"/>
        <v>1.6839742749117097E-3</v>
      </c>
      <c r="I128">
        <f t="shared" si="51"/>
        <v>1.6839742749117097</v>
      </c>
      <c r="J128">
        <f t="shared" si="52"/>
        <v>9.2720027808974077</v>
      </c>
      <c r="K128">
        <f t="shared" si="53"/>
        <v>401.3953870967743</v>
      </c>
      <c r="L128">
        <f t="shared" si="54"/>
        <v>292.83193885304621</v>
      </c>
      <c r="M128">
        <f t="shared" si="55"/>
        <v>29.480431974095911</v>
      </c>
      <c r="N128">
        <f t="shared" si="56"/>
        <v>40.409900130329497</v>
      </c>
      <c r="O128">
        <f t="shared" si="57"/>
        <v>0.14875525623133151</v>
      </c>
      <c r="P128">
        <f t="shared" si="58"/>
        <v>2.9394347360928386</v>
      </c>
      <c r="Q128">
        <f t="shared" si="59"/>
        <v>0.1446960938520489</v>
      </c>
      <c r="R128">
        <f t="shared" si="60"/>
        <v>9.0790532350163849E-2</v>
      </c>
      <c r="S128">
        <f t="shared" si="61"/>
        <v>77.176015146173967</v>
      </c>
      <c r="T128">
        <f t="shared" si="62"/>
        <v>23.295208276712074</v>
      </c>
      <c r="U128">
        <f t="shared" si="63"/>
        <v>23.295208276712074</v>
      </c>
      <c r="V128">
        <f t="shared" si="64"/>
        <v>2.8704993316218737</v>
      </c>
      <c r="W128">
        <f t="shared" si="65"/>
        <v>60.177489258115656</v>
      </c>
      <c r="X128">
        <f t="shared" si="66"/>
        <v>1.7256044681397853</v>
      </c>
      <c r="Y128">
        <f t="shared" si="67"/>
        <v>2.8675248658817498</v>
      </c>
      <c r="Z128">
        <f t="shared" si="68"/>
        <v>1.1448948634820884</v>
      </c>
      <c r="AA128">
        <f t="shared" si="69"/>
        <v>-74.263265523606393</v>
      </c>
      <c r="AB128">
        <f t="shared" si="70"/>
        <v>-2.7203639217881461</v>
      </c>
      <c r="AC128">
        <f t="shared" si="71"/>
        <v>-0.19240242165808505</v>
      </c>
      <c r="AD128">
        <f t="shared" si="72"/>
        <v>-1.6720878659448601E-5</v>
      </c>
      <c r="AE128">
        <f t="shared" si="73"/>
        <v>9.2460276855191257</v>
      </c>
      <c r="AF128">
        <f t="shared" si="74"/>
        <v>1.6857239444815351</v>
      </c>
      <c r="AG128">
        <f t="shared" si="75"/>
        <v>9.2720027808974077</v>
      </c>
      <c r="AH128">
        <v>419.65455775040471</v>
      </c>
      <c r="AI128">
        <v>408.36523030303022</v>
      </c>
      <c r="AJ128">
        <v>-9.0276216643320173E-5</v>
      </c>
      <c r="AK128">
        <v>67.056987625284123</v>
      </c>
      <c r="AL128">
        <f t="shared" si="76"/>
        <v>1.6839742749117097</v>
      </c>
      <c r="AM128">
        <v>15.15540140557594</v>
      </c>
      <c r="AN128">
        <v>17.140152121212122</v>
      </c>
      <c r="AO128">
        <v>2.1646331621897089E-6</v>
      </c>
      <c r="AP128">
        <v>78.101671665192157</v>
      </c>
      <c r="AQ128">
        <v>184</v>
      </c>
      <c r="AR128">
        <v>37</v>
      </c>
      <c r="AS128">
        <f t="shared" si="77"/>
        <v>1</v>
      </c>
      <c r="AT128">
        <f t="shared" si="78"/>
        <v>0</v>
      </c>
      <c r="AU128">
        <f t="shared" si="79"/>
        <v>53843.915664562832</v>
      </c>
      <c r="AV128" t="s">
        <v>477</v>
      </c>
      <c r="AW128">
        <v>10178.9</v>
      </c>
      <c r="AX128">
        <v>1410.533076923077</v>
      </c>
      <c r="AY128">
        <v>6595.86</v>
      </c>
      <c r="AZ128">
        <f t="shared" si="80"/>
        <v>0.78614872405977732</v>
      </c>
      <c r="BA128">
        <v>-1.985708394971808</v>
      </c>
      <c r="BB128" t="s">
        <v>873</v>
      </c>
      <c r="BC128">
        <v>10173.1</v>
      </c>
      <c r="BD128">
        <v>2252.7811538461542</v>
      </c>
      <c r="BE128">
        <v>3649.3</v>
      </c>
      <c r="BF128">
        <f t="shared" si="81"/>
        <v>0.38268129398894191</v>
      </c>
      <c r="BG128">
        <v>0.5</v>
      </c>
      <c r="BH128">
        <f t="shared" si="82"/>
        <v>336.59983144405464</v>
      </c>
      <c r="BI128">
        <f t="shared" si="83"/>
        <v>9.2720027808974077</v>
      </c>
      <c r="BJ128">
        <f t="shared" si="84"/>
        <v>64.405229526735283</v>
      </c>
      <c r="BK128">
        <f t="shared" si="85"/>
        <v>3.3445385660391597E-2</v>
      </c>
      <c r="BL128">
        <f t="shared" si="86"/>
        <v>0.80743156221741141</v>
      </c>
      <c r="BM128">
        <f t="shared" si="87"/>
        <v>1202.8386096511872</v>
      </c>
      <c r="BN128" t="s">
        <v>431</v>
      </c>
      <c r="BO128">
        <v>0</v>
      </c>
      <c r="BP128">
        <f t="shared" si="88"/>
        <v>1202.8386096511872</v>
      </c>
      <c r="BQ128">
        <f t="shared" si="89"/>
        <v>0.67039196293777237</v>
      </c>
      <c r="BR128">
        <f t="shared" si="90"/>
        <v>0.57083216259330882</v>
      </c>
      <c r="BS128">
        <f t="shared" si="91"/>
        <v>0.54636534638506606</v>
      </c>
      <c r="BT128">
        <f t="shared" si="92"/>
        <v>0.62378929747384959</v>
      </c>
      <c r="BU128">
        <f t="shared" si="93"/>
        <v>0.56824960966039517</v>
      </c>
      <c r="BV128">
        <f t="shared" si="94"/>
        <v>0.30478724647782907</v>
      </c>
      <c r="BW128">
        <f t="shared" si="95"/>
        <v>0.69521275352217093</v>
      </c>
      <c r="DF128">
        <f t="shared" si="96"/>
        <v>400.01587096774188</v>
      </c>
      <c r="DG128">
        <f t="shared" si="97"/>
        <v>336.59983144405464</v>
      </c>
      <c r="DH128">
        <f t="shared" si="98"/>
        <v>0.84146619140318757</v>
      </c>
      <c r="DI128">
        <f t="shared" si="99"/>
        <v>0.1929323828063752</v>
      </c>
      <c r="DJ128">
        <v>1716945651.5</v>
      </c>
      <c r="DK128">
        <v>401.3953870967743</v>
      </c>
      <c r="DL128">
        <v>413.29438709677419</v>
      </c>
      <c r="DM128">
        <v>17.140593548387091</v>
      </c>
      <c r="DN128">
        <v>15.15376774193548</v>
      </c>
      <c r="DO128">
        <v>401.50538709677431</v>
      </c>
      <c r="DP128">
        <v>17.1415935483871</v>
      </c>
      <c r="DQ128">
        <v>500.34470967741942</v>
      </c>
      <c r="DR128">
        <v>100.57354838709669</v>
      </c>
      <c r="DS128">
        <v>0.1000054935483871</v>
      </c>
      <c r="DT128">
        <v>23.27804193548387</v>
      </c>
      <c r="DU128">
        <v>22.572977419354839</v>
      </c>
      <c r="DV128">
        <v>999.90000000000032</v>
      </c>
      <c r="DW128">
        <v>0</v>
      </c>
      <c r="DX128">
        <v>0</v>
      </c>
      <c r="DY128">
        <v>9999.1083870967741</v>
      </c>
      <c r="DZ128">
        <v>0</v>
      </c>
      <c r="EA128">
        <v>1.5289399999999999E-3</v>
      </c>
      <c r="EB128">
        <v>-11.914090322580639</v>
      </c>
      <c r="EC128">
        <v>408.38061290322582</v>
      </c>
      <c r="ED128">
        <v>419.65367741935489</v>
      </c>
      <c r="EE128">
        <v>1.9877961290322581</v>
      </c>
      <c r="EF128">
        <v>413.29438709677419</v>
      </c>
      <c r="EG128">
        <v>15.15376774193548</v>
      </c>
      <c r="EH128">
        <v>1.723987419354839</v>
      </c>
      <c r="EI128">
        <v>1.5240670967741941</v>
      </c>
      <c r="EJ128">
        <v>15.11412258064516</v>
      </c>
      <c r="EK128">
        <v>13.211780645161291</v>
      </c>
      <c r="EL128">
        <v>400.01587096774188</v>
      </c>
      <c r="EM128">
        <v>0.95000438709677415</v>
      </c>
      <c r="EN128">
        <v>4.9995332258064538E-2</v>
      </c>
      <c r="EO128">
        <v>0</v>
      </c>
      <c r="EP128">
        <v>2252.7383870967742</v>
      </c>
      <c r="EQ128">
        <v>8.9714700000000018</v>
      </c>
      <c r="ER128">
        <v>4909.0735483870967</v>
      </c>
      <c r="ES128">
        <v>3345.91</v>
      </c>
      <c r="ET128">
        <v>36.34848387096774</v>
      </c>
      <c r="EU128">
        <v>39.191258064516127</v>
      </c>
      <c r="EV128">
        <v>37.558225806451603</v>
      </c>
      <c r="EW128">
        <v>40.278032258064513</v>
      </c>
      <c r="EX128">
        <v>39.175096774193527</v>
      </c>
      <c r="EY128">
        <v>371.49451612903221</v>
      </c>
      <c r="EZ128">
        <v>19.54999999999999</v>
      </c>
      <c r="FA128">
        <v>0</v>
      </c>
      <c r="FB128">
        <v>299.59999990463263</v>
      </c>
      <c r="FC128">
        <v>0</v>
      </c>
      <c r="FD128">
        <v>2252.7811538461542</v>
      </c>
      <c r="FE128">
        <v>3.7562393140904899</v>
      </c>
      <c r="FF128">
        <v>-0.593162306487379</v>
      </c>
      <c r="FG128">
        <v>4909.1688461538461</v>
      </c>
      <c r="FH128">
        <v>15</v>
      </c>
      <c r="FI128">
        <v>1716945679.5</v>
      </c>
      <c r="FJ128" t="s">
        <v>874</v>
      </c>
      <c r="FK128">
        <v>1716945676.5</v>
      </c>
      <c r="FL128">
        <v>1716945679.5</v>
      </c>
      <c r="FM128">
        <v>111</v>
      </c>
      <c r="FN128">
        <v>1.6E-2</v>
      </c>
      <c r="FO128">
        <v>-1E-3</v>
      </c>
      <c r="FP128">
        <v>-0.11</v>
      </c>
      <c r="FQ128">
        <v>-1E-3</v>
      </c>
      <c r="FR128">
        <v>413</v>
      </c>
      <c r="FS128">
        <v>15</v>
      </c>
      <c r="FT128">
        <v>0.09</v>
      </c>
      <c r="FU128">
        <v>0.05</v>
      </c>
      <c r="FV128">
        <v>-11.918253658536591</v>
      </c>
      <c r="FW128">
        <v>6.0921951219501128E-2</v>
      </c>
      <c r="FX128">
        <v>1.6853357450277221E-2</v>
      </c>
      <c r="FY128">
        <v>1</v>
      </c>
      <c r="FZ128">
        <v>401.37922301338148</v>
      </c>
      <c r="GA128">
        <v>0.12160174936837639</v>
      </c>
      <c r="GB128">
        <v>1.356388876243985E-2</v>
      </c>
      <c r="GC128">
        <v>1</v>
      </c>
      <c r="GD128">
        <v>1.987769512195122</v>
      </c>
      <c r="GE128">
        <v>-1.644668989553757E-3</v>
      </c>
      <c r="GF128">
        <v>1.2468906717961459E-3</v>
      </c>
      <c r="GG128">
        <v>1</v>
      </c>
      <c r="GH128">
        <v>3</v>
      </c>
      <c r="GI128">
        <v>3</v>
      </c>
      <c r="GJ128" t="s">
        <v>433</v>
      </c>
      <c r="GK128">
        <v>2.9715099999999999</v>
      </c>
      <c r="GL128">
        <v>2.7391100000000002</v>
      </c>
      <c r="GM128">
        <v>0.10090399999999999</v>
      </c>
      <c r="GN128">
        <v>0.10279000000000001</v>
      </c>
      <c r="GO128">
        <v>8.59153E-2</v>
      </c>
      <c r="GP128">
        <v>7.8606400000000007E-2</v>
      </c>
      <c r="GQ128">
        <v>25969.7</v>
      </c>
      <c r="GR128">
        <v>29218.5</v>
      </c>
      <c r="GS128">
        <v>27562.1</v>
      </c>
      <c r="GT128">
        <v>31270</v>
      </c>
      <c r="GU128">
        <v>34203.5</v>
      </c>
      <c r="GV128">
        <v>38768.199999999997</v>
      </c>
      <c r="GW128">
        <v>41671</v>
      </c>
      <c r="GX128">
        <v>46409.7</v>
      </c>
      <c r="GY128">
        <v>1.5701499999999999</v>
      </c>
      <c r="GZ128">
        <v>1.9699500000000001</v>
      </c>
      <c r="HA128">
        <v>5.0365899999999998E-2</v>
      </c>
      <c r="HB128">
        <v>0</v>
      </c>
      <c r="HC128">
        <v>21.7468</v>
      </c>
      <c r="HD128">
        <v>999.9</v>
      </c>
      <c r="HE128">
        <v>49.3</v>
      </c>
      <c r="HF128">
        <v>27.5</v>
      </c>
      <c r="HG128">
        <v>18.067399999999999</v>
      </c>
      <c r="HH128">
        <v>63.6723</v>
      </c>
      <c r="HI128">
        <v>36.462299999999999</v>
      </c>
      <c r="HJ128">
        <v>1</v>
      </c>
      <c r="HK128">
        <v>-0.150036</v>
      </c>
      <c r="HL128">
        <v>0.313249</v>
      </c>
      <c r="HM128">
        <v>20.170100000000001</v>
      </c>
      <c r="HN128">
        <v>5.2411000000000003</v>
      </c>
      <c r="HO128">
        <v>11.9261</v>
      </c>
      <c r="HP128">
        <v>4.9970499999999998</v>
      </c>
      <c r="HQ128">
        <v>3.2970000000000002</v>
      </c>
      <c r="HR128">
        <v>9999</v>
      </c>
      <c r="HS128">
        <v>9999</v>
      </c>
      <c r="HT128">
        <v>9999</v>
      </c>
      <c r="HU128">
        <v>999.9</v>
      </c>
      <c r="HV128">
        <v>1.8661700000000001</v>
      </c>
      <c r="HW128">
        <v>1.86836</v>
      </c>
      <c r="HX128">
        <v>1.8653999999999999</v>
      </c>
      <c r="HY128">
        <v>1.8627</v>
      </c>
      <c r="HZ128">
        <v>1.8632500000000001</v>
      </c>
      <c r="IA128">
        <v>1.8644499999999999</v>
      </c>
      <c r="IB128">
        <v>1.8623499999999999</v>
      </c>
      <c r="IC128">
        <v>1.87032</v>
      </c>
      <c r="ID128">
        <v>5</v>
      </c>
      <c r="IE128">
        <v>0</v>
      </c>
      <c r="IF128">
        <v>0</v>
      </c>
      <c r="IG128">
        <v>0</v>
      </c>
      <c r="IH128" t="s">
        <v>434</v>
      </c>
      <c r="II128" t="s">
        <v>435</v>
      </c>
      <c r="IJ128" t="s">
        <v>436</v>
      </c>
      <c r="IK128" t="s">
        <v>436</v>
      </c>
      <c r="IL128" t="s">
        <v>436</v>
      </c>
      <c r="IM128" t="s">
        <v>436</v>
      </c>
      <c r="IN128">
        <v>0</v>
      </c>
      <c r="IO128">
        <v>100</v>
      </c>
      <c r="IP128">
        <v>100</v>
      </c>
      <c r="IQ128">
        <v>-0.11</v>
      </c>
      <c r="IR128">
        <v>-1E-3</v>
      </c>
      <c r="IS128">
        <v>-0.12504999999998739</v>
      </c>
      <c r="IT128">
        <v>0</v>
      </c>
      <c r="IU128">
        <v>0</v>
      </c>
      <c r="IV128">
        <v>0</v>
      </c>
      <c r="IW128">
        <v>-3.500000000400405E-5</v>
      </c>
      <c r="IX128">
        <v>0</v>
      </c>
      <c r="IY128">
        <v>0</v>
      </c>
      <c r="IZ128">
        <v>0</v>
      </c>
      <c r="JA128">
        <v>-1</v>
      </c>
      <c r="JB128">
        <v>-1</v>
      </c>
      <c r="JC128">
        <v>-1</v>
      </c>
      <c r="JD128">
        <v>-1</v>
      </c>
      <c r="JE128">
        <v>4.7</v>
      </c>
      <c r="JF128">
        <v>4.7</v>
      </c>
      <c r="JG128">
        <v>0.158691</v>
      </c>
      <c r="JH128">
        <v>4.99878</v>
      </c>
      <c r="JI128">
        <v>1.3476600000000001</v>
      </c>
      <c r="JJ128">
        <v>2.2705099999999998</v>
      </c>
      <c r="JK128">
        <v>1.4489700000000001</v>
      </c>
      <c r="JL128">
        <v>2.2534200000000002</v>
      </c>
      <c r="JM128">
        <v>32.178400000000003</v>
      </c>
      <c r="JN128">
        <v>24.008700000000001</v>
      </c>
      <c r="JO128">
        <v>2</v>
      </c>
      <c r="JP128">
        <v>293.98700000000002</v>
      </c>
      <c r="JQ128">
        <v>502.995</v>
      </c>
      <c r="JR128">
        <v>22.0002</v>
      </c>
      <c r="JS128">
        <v>25.2103</v>
      </c>
      <c r="JT128">
        <v>30.0002</v>
      </c>
      <c r="JU128">
        <v>25.075299999999999</v>
      </c>
      <c r="JV128">
        <v>25.1372</v>
      </c>
      <c r="JW128">
        <v>-1</v>
      </c>
      <c r="JX128">
        <v>34.911799999999999</v>
      </c>
      <c r="JY128">
        <v>61.630600000000001</v>
      </c>
      <c r="JZ128">
        <v>22</v>
      </c>
      <c r="KA128">
        <v>400</v>
      </c>
      <c r="KB128">
        <v>15.0959</v>
      </c>
      <c r="KC128">
        <v>102.73099999999999</v>
      </c>
      <c r="KD128">
        <v>102.54600000000001</v>
      </c>
    </row>
    <row r="129" spans="1:290" x14ac:dyDescent="0.35">
      <c r="A129">
        <v>111</v>
      </c>
      <c r="B129">
        <v>1716946259</v>
      </c>
      <c r="C129">
        <v>36000.400000095367</v>
      </c>
      <c r="D129" t="s">
        <v>875</v>
      </c>
      <c r="E129" t="s">
        <v>876</v>
      </c>
      <c r="F129">
        <v>15</v>
      </c>
      <c r="G129">
        <v>1716946251.25</v>
      </c>
      <c r="H129">
        <f t="shared" si="50"/>
        <v>1.6708792618793599E-3</v>
      </c>
      <c r="I129">
        <f t="shared" si="51"/>
        <v>1.67087926187936</v>
      </c>
      <c r="J129">
        <f t="shared" si="52"/>
        <v>9.2122834807878196</v>
      </c>
      <c r="K129">
        <f t="shared" si="53"/>
        <v>401.69443333333328</v>
      </c>
      <c r="L129">
        <f t="shared" si="54"/>
        <v>292.52737881317836</v>
      </c>
      <c r="M129">
        <f t="shared" si="55"/>
        <v>29.452911324354954</v>
      </c>
      <c r="N129">
        <f t="shared" si="56"/>
        <v>40.444318656441226</v>
      </c>
      <c r="O129">
        <f t="shared" si="57"/>
        <v>0.14692570004402464</v>
      </c>
      <c r="P129">
        <f t="shared" si="58"/>
        <v>2.9395475367350197</v>
      </c>
      <c r="Q129">
        <f t="shared" si="59"/>
        <v>0.14296448766723377</v>
      </c>
      <c r="R129">
        <f t="shared" si="60"/>
        <v>8.9699808594816341E-2</v>
      </c>
      <c r="S129">
        <f t="shared" si="61"/>
        <v>77.17355318828173</v>
      </c>
      <c r="T129">
        <f t="shared" si="62"/>
        <v>23.318550935236299</v>
      </c>
      <c r="U129">
        <f t="shared" si="63"/>
        <v>23.318550935236299</v>
      </c>
      <c r="V129">
        <f t="shared" si="64"/>
        <v>2.8745483169369122</v>
      </c>
      <c r="W129">
        <f t="shared" si="65"/>
        <v>60.073158010665793</v>
      </c>
      <c r="X129">
        <f t="shared" si="66"/>
        <v>1.7246899974896261</v>
      </c>
      <c r="Y129">
        <f t="shared" si="67"/>
        <v>2.8709827393848895</v>
      </c>
      <c r="Z129">
        <f t="shared" si="68"/>
        <v>1.149858319447286</v>
      </c>
      <c r="AA129">
        <f t="shared" si="69"/>
        <v>-73.685775448879767</v>
      </c>
      <c r="AB129">
        <f t="shared" si="70"/>
        <v>-3.2573764933753764</v>
      </c>
      <c r="AC129">
        <f t="shared" si="71"/>
        <v>-0.23042522162634149</v>
      </c>
      <c r="AD129">
        <f t="shared" si="72"/>
        <v>-2.3975599761083544E-5</v>
      </c>
      <c r="AE129">
        <f t="shared" si="73"/>
        <v>9.2102809156216949</v>
      </c>
      <c r="AF129">
        <f t="shared" si="74"/>
        <v>1.6680142655710049</v>
      </c>
      <c r="AG129">
        <f t="shared" si="75"/>
        <v>9.2122834807878196</v>
      </c>
      <c r="AH129">
        <v>419.91585975250717</v>
      </c>
      <c r="AI129">
        <v>408.69844848484883</v>
      </c>
      <c r="AJ129">
        <v>1.8938686227769231E-6</v>
      </c>
      <c r="AK129">
        <v>67.057726170303809</v>
      </c>
      <c r="AL129">
        <f t="shared" si="76"/>
        <v>1.67087926187936</v>
      </c>
      <c r="AM129">
        <v>15.16437289892186</v>
      </c>
      <c r="AN129">
        <v>17.133726060606051</v>
      </c>
      <c r="AO129">
        <v>3.4902046877480112E-6</v>
      </c>
      <c r="AP129">
        <v>78.105626332001634</v>
      </c>
      <c r="AQ129">
        <v>184</v>
      </c>
      <c r="AR129">
        <v>37</v>
      </c>
      <c r="AS129">
        <f t="shared" si="77"/>
        <v>1</v>
      </c>
      <c r="AT129">
        <f t="shared" si="78"/>
        <v>0</v>
      </c>
      <c r="AU129">
        <f t="shared" si="79"/>
        <v>53843.839347357949</v>
      </c>
      <c r="AV129" t="s">
        <v>477</v>
      </c>
      <c r="AW129">
        <v>10178.9</v>
      </c>
      <c r="AX129">
        <v>1410.533076923077</v>
      </c>
      <c r="AY129">
        <v>6595.86</v>
      </c>
      <c r="AZ129">
        <f t="shared" si="80"/>
        <v>0.78614872405977732</v>
      </c>
      <c r="BA129">
        <v>-1.985708394971808</v>
      </c>
      <c r="BB129" t="s">
        <v>877</v>
      </c>
      <c r="BC129">
        <v>10148.6</v>
      </c>
      <c r="BD129">
        <v>2254.0724</v>
      </c>
      <c r="BE129">
        <v>3640.04</v>
      </c>
      <c r="BF129">
        <f t="shared" si="81"/>
        <v>0.38075614553686221</v>
      </c>
      <c r="BG129">
        <v>0.5</v>
      </c>
      <c r="BH129">
        <f t="shared" si="82"/>
        <v>336.58662759414079</v>
      </c>
      <c r="BI129">
        <f t="shared" si="83"/>
        <v>9.2122834807878196</v>
      </c>
      <c r="BJ129">
        <f t="shared" si="84"/>
        <v>64.078713480998161</v>
      </c>
      <c r="BK129">
        <f t="shared" si="85"/>
        <v>3.326927143778946E-2</v>
      </c>
      <c r="BL129">
        <f t="shared" si="86"/>
        <v>0.81202953813694345</v>
      </c>
      <c r="BM129">
        <f t="shared" si="87"/>
        <v>1201.830875491162</v>
      </c>
      <c r="BN129" t="s">
        <v>431</v>
      </c>
      <c r="BO129">
        <v>0</v>
      </c>
      <c r="BP129">
        <f t="shared" si="88"/>
        <v>1201.830875491162</v>
      </c>
      <c r="BQ129">
        <f t="shared" si="89"/>
        <v>0.66983031079571598</v>
      </c>
      <c r="BR129">
        <f t="shared" si="90"/>
        <v>0.56843672106230614</v>
      </c>
      <c r="BS129">
        <f t="shared" si="91"/>
        <v>0.54797998523397795</v>
      </c>
      <c r="BT129">
        <f t="shared" si="92"/>
        <v>0.62164758747967375</v>
      </c>
      <c r="BU129">
        <f t="shared" si="93"/>
        <v>0.57003541798788737</v>
      </c>
      <c r="BV129">
        <f t="shared" si="94"/>
        <v>0.30308023918647725</v>
      </c>
      <c r="BW129">
        <f t="shared" si="95"/>
        <v>0.69691976081352269</v>
      </c>
      <c r="DF129">
        <f t="shared" si="96"/>
        <v>399.99979999999988</v>
      </c>
      <c r="DG129">
        <f t="shared" si="97"/>
        <v>336.58662759414079</v>
      </c>
      <c r="DH129">
        <f t="shared" si="98"/>
        <v>0.84146698971884704</v>
      </c>
      <c r="DI129">
        <f t="shared" si="99"/>
        <v>0.19293397943769411</v>
      </c>
      <c r="DJ129">
        <v>1716946251.25</v>
      </c>
      <c r="DK129">
        <v>401.69443333333328</v>
      </c>
      <c r="DL129">
        <v>413.54283333333319</v>
      </c>
      <c r="DM129">
        <v>17.129683333333329</v>
      </c>
      <c r="DN129">
        <v>15.163676666666669</v>
      </c>
      <c r="DO129">
        <v>401.81043333333332</v>
      </c>
      <c r="DP129">
        <v>17.13068333333333</v>
      </c>
      <c r="DQ129">
        <v>500.33656666666673</v>
      </c>
      <c r="DR129">
        <v>100.5843</v>
      </c>
      <c r="DS129">
        <v>9.9989600000000026E-2</v>
      </c>
      <c r="DT129">
        <v>23.29799666666667</v>
      </c>
      <c r="DU129">
        <v>22.615159999999999</v>
      </c>
      <c r="DV129">
        <v>999.9000000000002</v>
      </c>
      <c r="DW129">
        <v>0</v>
      </c>
      <c r="DX129">
        <v>0</v>
      </c>
      <c r="DY129">
        <v>9998.6813333333321</v>
      </c>
      <c r="DZ129">
        <v>0</v>
      </c>
      <c r="EA129">
        <v>1.5289399999999999E-3</v>
      </c>
      <c r="EB129">
        <v>-11.841936666666671</v>
      </c>
      <c r="EC129">
        <v>408.70196666666669</v>
      </c>
      <c r="ED129">
        <v>419.91023333333328</v>
      </c>
      <c r="EE129">
        <v>1.966385666666667</v>
      </c>
      <c r="EF129">
        <v>413.54283333333319</v>
      </c>
      <c r="EG129">
        <v>15.163676666666669</v>
      </c>
      <c r="EH129">
        <v>1.7230166666666671</v>
      </c>
      <c r="EI129">
        <v>1.525228333333333</v>
      </c>
      <c r="EJ129">
        <v>15.105356666666671</v>
      </c>
      <c r="EK129">
        <v>13.22344333333333</v>
      </c>
      <c r="EL129">
        <v>399.99979999999988</v>
      </c>
      <c r="EM129">
        <v>0.94998439999999995</v>
      </c>
      <c r="EN129">
        <v>5.0015243333333348E-2</v>
      </c>
      <c r="EO129">
        <v>0</v>
      </c>
      <c r="EP129">
        <v>2254.0810000000001</v>
      </c>
      <c r="EQ129">
        <v>8.9714700000000018</v>
      </c>
      <c r="ER129">
        <v>4902.8983333333344</v>
      </c>
      <c r="ES129">
        <v>3345.750333333332</v>
      </c>
      <c r="ET129">
        <v>35.643466666666662</v>
      </c>
      <c r="EU129">
        <v>38.101833333333317</v>
      </c>
      <c r="EV129">
        <v>36.760133333333329</v>
      </c>
      <c r="EW129">
        <v>38.606033333333329</v>
      </c>
      <c r="EX129">
        <v>38.308166666666658</v>
      </c>
      <c r="EY129">
        <v>371.47133333333352</v>
      </c>
      <c r="EZ129">
        <v>19.559999999999992</v>
      </c>
      <c r="FA129">
        <v>0</v>
      </c>
      <c r="FB129">
        <v>598.79999995231628</v>
      </c>
      <c r="FC129">
        <v>0</v>
      </c>
      <c r="FD129">
        <v>2254.0724</v>
      </c>
      <c r="FE129">
        <v>-0.63461537696434134</v>
      </c>
      <c r="FF129">
        <v>-6.8700000992150301</v>
      </c>
      <c r="FG129">
        <v>4902.7404000000006</v>
      </c>
      <c r="FH129">
        <v>15</v>
      </c>
      <c r="FI129">
        <v>1716946280</v>
      </c>
      <c r="FJ129" t="s">
        <v>878</v>
      </c>
      <c r="FK129">
        <v>1716946277</v>
      </c>
      <c r="FL129">
        <v>1716946280</v>
      </c>
      <c r="FM129">
        <v>112</v>
      </c>
      <c r="FN129">
        <v>-6.0000000000000001E-3</v>
      </c>
      <c r="FO129">
        <v>0</v>
      </c>
      <c r="FP129">
        <v>-0.11600000000000001</v>
      </c>
      <c r="FQ129">
        <v>-1E-3</v>
      </c>
      <c r="FR129">
        <v>414</v>
      </c>
      <c r="FS129">
        <v>15</v>
      </c>
      <c r="FT129">
        <v>0.14000000000000001</v>
      </c>
      <c r="FU129">
        <v>0.03</v>
      </c>
      <c r="FV129">
        <v>-11.835825</v>
      </c>
      <c r="FW129">
        <v>-3.7598499061917923E-2</v>
      </c>
      <c r="FX129">
        <v>2.369165201078215E-2</v>
      </c>
      <c r="FY129">
        <v>1</v>
      </c>
      <c r="FZ129">
        <v>401.6991510340178</v>
      </c>
      <c r="GA129">
        <v>0.13219375877464259</v>
      </c>
      <c r="GB129">
        <v>1.778202071106634E-2</v>
      </c>
      <c r="GC129">
        <v>1</v>
      </c>
      <c r="GD129">
        <v>1.9672235</v>
      </c>
      <c r="GE129">
        <v>-1.862521575985273E-2</v>
      </c>
      <c r="GF129">
        <v>2.1089541839499578E-3</v>
      </c>
      <c r="GG129">
        <v>1</v>
      </c>
      <c r="GH129">
        <v>3</v>
      </c>
      <c r="GI129">
        <v>3</v>
      </c>
      <c r="GJ129" t="s">
        <v>433</v>
      </c>
      <c r="GK129">
        <v>2.9719799999999998</v>
      </c>
      <c r="GL129">
        <v>2.7392400000000001</v>
      </c>
      <c r="GM129">
        <v>0.10095899999999999</v>
      </c>
      <c r="GN129">
        <v>0.102828</v>
      </c>
      <c r="GO129">
        <v>8.58878E-2</v>
      </c>
      <c r="GP129">
        <v>7.8629599999999994E-2</v>
      </c>
      <c r="GQ129">
        <v>25963.4</v>
      </c>
      <c r="GR129">
        <v>29213.8</v>
      </c>
      <c r="GS129">
        <v>27557.599999999999</v>
      </c>
      <c r="GT129">
        <v>31267</v>
      </c>
      <c r="GU129">
        <v>34199.599999999999</v>
      </c>
      <c r="GV129">
        <v>38763.4</v>
      </c>
      <c r="GW129">
        <v>41665</v>
      </c>
      <c r="GX129">
        <v>46405.4</v>
      </c>
      <c r="GY129">
        <v>1.57142</v>
      </c>
      <c r="GZ129">
        <v>1.96872</v>
      </c>
      <c r="HA129">
        <v>4.7266500000000003E-2</v>
      </c>
      <c r="HB129">
        <v>0</v>
      </c>
      <c r="HC129">
        <v>21.838899999999999</v>
      </c>
      <c r="HD129">
        <v>999.9</v>
      </c>
      <c r="HE129">
        <v>49.8</v>
      </c>
      <c r="HF129">
        <v>27.5</v>
      </c>
      <c r="HG129">
        <v>18.247399999999999</v>
      </c>
      <c r="HH129">
        <v>63.792299999999997</v>
      </c>
      <c r="HI129">
        <v>35.0441</v>
      </c>
      <c r="HJ129">
        <v>1</v>
      </c>
      <c r="HK129">
        <v>-0.14310500000000001</v>
      </c>
      <c r="HL129">
        <v>0.40374199999999999</v>
      </c>
      <c r="HM129">
        <v>20.170000000000002</v>
      </c>
      <c r="HN129">
        <v>5.2411000000000003</v>
      </c>
      <c r="HO129">
        <v>11.9261</v>
      </c>
      <c r="HP129">
        <v>4.9970499999999998</v>
      </c>
      <c r="HQ129">
        <v>3.2970000000000002</v>
      </c>
      <c r="HR129">
        <v>9999</v>
      </c>
      <c r="HS129">
        <v>9999</v>
      </c>
      <c r="HT129">
        <v>9999</v>
      </c>
      <c r="HU129">
        <v>999.9</v>
      </c>
      <c r="HV129">
        <v>1.86616</v>
      </c>
      <c r="HW129">
        <v>1.86833</v>
      </c>
      <c r="HX129">
        <v>1.8653900000000001</v>
      </c>
      <c r="HY129">
        <v>1.8626499999999999</v>
      </c>
      <c r="HZ129">
        <v>1.86324</v>
      </c>
      <c r="IA129">
        <v>1.8644099999999999</v>
      </c>
      <c r="IB129">
        <v>1.8623499999999999</v>
      </c>
      <c r="IC129">
        <v>1.8702799999999999</v>
      </c>
      <c r="ID129">
        <v>5</v>
      </c>
      <c r="IE129">
        <v>0</v>
      </c>
      <c r="IF129">
        <v>0</v>
      </c>
      <c r="IG129">
        <v>0</v>
      </c>
      <c r="IH129" t="s">
        <v>434</v>
      </c>
      <c r="II129" t="s">
        <v>435</v>
      </c>
      <c r="IJ129" t="s">
        <v>436</v>
      </c>
      <c r="IK129" t="s">
        <v>436</v>
      </c>
      <c r="IL129" t="s">
        <v>436</v>
      </c>
      <c r="IM129" t="s">
        <v>436</v>
      </c>
      <c r="IN129">
        <v>0</v>
      </c>
      <c r="IO129">
        <v>100</v>
      </c>
      <c r="IP129">
        <v>100</v>
      </c>
      <c r="IQ129">
        <v>-0.11600000000000001</v>
      </c>
      <c r="IR129">
        <v>-1E-3</v>
      </c>
      <c r="IS129">
        <v>-0.1095500000000129</v>
      </c>
      <c r="IT129">
        <v>0</v>
      </c>
      <c r="IU129">
        <v>0</v>
      </c>
      <c r="IV129">
        <v>0</v>
      </c>
      <c r="IW129">
        <v>-6.2500000000298428E-4</v>
      </c>
      <c r="IX129">
        <v>0</v>
      </c>
      <c r="IY129">
        <v>0</v>
      </c>
      <c r="IZ129">
        <v>0</v>
      </c>
      <c r="JA129">
        <v>-1</v>
      </c>
      <c r="JB129">
        <v>-1</v>
      </c>
      <c r="JC129">
        <v>-1</v>
      </c>
      <c r="JD129">
        <v>-1</v>
      </c>
      <c r="JE129">
        <v>9.6999999999999993</v>
      </c>
      <c r="JF129">
        <v>9.6999999999999993</v>
      </c>
      <c r="JG129">
        <v>0.158691</v>
      </c>
      <c r="JH129">
        <v>4.99878</v>
      </c>
      <c r="JI129">
        <v>1.3464400000000001</v>
      </c>
      <c r="JJ129">
        <v>2.2705099999999998</v>
      </c>
      <c r="JK129">
        <v>1.4489700000000001</v>
      </c>
      <c r="JL129">
        <v>2.3974600000000001</v>
      </c>
      <c r="JM129">
        <v>32.178400000000003</v>
      </c>
      <c r="JN129">
        <v>24.017499999999998</v>
      </c>
      <c r="JO129">
        <v>2</v>
      </c>
      <c r="JP129">
        <v>294.85399999999998</v>
      </c>
      <c r="JQ129">
        <v>502.91300000000001</v>
      </c>
      <c r="JR129">
        <v>22.000399999999999</v>
      </c>
      <c r="JS129">
        <v>25.304300000000001</v>
      </c>
      <c r="JT129">
        <v>30.0001</v>
      </c>
      <c r="JU129">
        <v>25.157699999999998</v>
      </c>
      <c r="JV129">
        <v>25.217600000000001</v>
      </c>
      <c r="JW129">
        <v>-1</v>
      </c>
      <c r="JX129">
        <v>35.9435</v>
      </c>
      <c r="JY129">
        <v>61.613399999999999</v>
      </c>
      <c r="JZ129">
        <v>22</v>
      </c>
      <c r="KA129">
        <v>400</v>
      </c>
      <c r="KB129">
        <v>15.1252</v>
      </c>
      <c r="KC129">
        <v>102.715</v>
      </c>
      <c r="KD129">
        <v>102.536</v>
      </c>
    </row>
    <row r="130" spans="1:290" x14ac:dyDescent="0.35">
      <c r="A130">
        <v>112</v>
      </c>
      <c r="B130">
        <v>1716946559</v>
      </c>
      <c r="C130">
        <v>36300.400000095367</v>
      </c>
      <c r="D130" t="s">
        <v>879</v>
      </c>
      <c r="E130" t="s">
        <v>880</v>
      </c>
      <c r="F130">
        <v>15</v>
      </c>
      <c r="G130">
        <v>1716946551</v>
      </c>
      <c r="H130">
        <f t="shared" si="50"/>
        <v>1.662286330133765E-3</v>
      </c>
      <c r="I130">
        <f t="shared" si="51"/>
        <v>1.6622863301337649</v>
      </c>
      <c r="J130">
        <f t="shared" si="52"/>
        <v>9.1627099353233099</v>
      </c>
      <c r="K130">
        <f t="shared" si="53"/>
        <v>402.09512903225811</v>
      </c>
      <c r="L130">
        <f t="shared" si="54"/>
        <v>292.8947551252532</v>
      </c>
      <c r="M130">
        <f t="shared" si="55"/>
        <v>29.4903740403706</v>
      </c>
      <c r="N130">
        <f t="shared" si="56"/>
        <v>40.485312718902925</v>
      </c>
      <c r="O130">
        <f t="shared" si="57"/>
        <v>0.14608165645159274</v>
      </c>
      <c r="P130">
        <f t="shared" si="58"/>
        <v>2.9404577174441351</v>
      </c>
      <c r="Q130">
        <f t="shared" si="59"/>
        <v>0.14216634934572314</v>
      </c>
      <c r="R130">
        <f t="shared" si="60"/>
        <v>8.9197002526990754E-2</v>
      </c>
      <c r="S130">
        <f t="shared" si="61"/>
        <v>77.178882887946784</v>
      </c>
      <c r="T130">
        <f t="shared" si="62"/>
        <v>23.329947653916811</v>
      </c>
      <c r="U130">
        <f t="shared" si="63"/>
        <v>23.329947653916811</v>
      </c>
      <c r="V130">
        <f t="shared" si="64"/>
        <v>2.8765269902672044</v>
      </c>
      <c r="W130">
        <f t="shared" si="65"/>
        <v>60.091227982022346</v>
      </c>
      <c r="X130">
        <f t="shared" si="66"/>
        <v>1.7261611363212681</v>
      </c>
      <c r="Y130">
        <f t="shared" si="67"/>
        <v>2.8725675848023751</v>
      </c>
      <c r="Z130">
        <f t="shared" si="68"/>
        <v>1.1503658539459363</v>
      </c>
      <c r="AA130">
        <f t="shared" si="69"/>
        <v>-73.30682715889904</v>
      </c>
      <c r="AB130">
        <f t="shared" si="70"/>
        <v>-3.616321075510295</v>
      </c>
      <c r="AC130">
        <f t="shared" si="71"/>
        <v>-0.25576418790134359</v>
      </c>
      <c r="AD130">
        <f t="shared" si="72"/>
        <v>-2.9534363899408334E-5</v>
      </c>
      <c r="AE130">
        <f t="shared" si="73"/>
        <v>9.1832228202182158</v>
      </c>
      <c r="AF130">
        <f t="shared" si="74"/>
        <v>1.6662716925216241</v>
      </c>
      <c r="AG130">
        <f t="shared" si="75"/>
        <v>9.1627099353233099</v>
      </c>
      <c r="AH130">
        <v>420.28886244161657</v>
      </c>
      <c r="AI130">
        <v>409.13129090909069</v>
      </c>
      <c r="AJ130">
        <v>1.1543126966614439E-4</v>
      </c>
      <c r="AK130">
        <v>67.058293551534788</v>
      </c>
      <c r="AL130">
        <f t="shared" si="76"/>
        <v>1.6622863301337649</v>
      </c>
      <c r="AM130">
        <v>15.180712872412821</v>
      </c>
      <c r="AN130">
        <v>17.139986060606059</v>
      </c>
      <c r="AO130">
        <v>-1.3831713228998001E-5</v>
      </c>
      <c r="AP130">
        <v>78.10843070544864</v>
      </c>
      <c r="AQ130">
        <v>182</v>
      </c>
      <c r="AR130">
        <v>36</v>
      </c>
      <c r="AS130">
        <f t="shared" si="77"/>
        <v>1</v>
      </c>
      <c r="AT130">
        <f t="shared" si="78"/>
        <v>0</v>
      </c>
      <c r="AU130">
        <f t="shared" si="79"/>
        <v>53868.963475497112</v>
      </c>
      <c r="AV130" t="s">
        <v>477</v>
      </c>
      <c r="AW130">
        <v>10178.9</v>
      </c>
      <c r="AX130">
        <v>1410.533076923077</v>
      </c>
      <c r="AY130">
        <v>6595.86</v>
      </c>
      <c r="AZ130">
        <f t="shared" si="80"/>
        <v>0.78614872405977732</v>
      </c>
      <c r="BA130">
        <v>-1.985708394971808</v>
      </c>
      <c r="BB130" t="s">
        <v>881</v>
      </c>
      <c r="BC130">
        <v>10149.799999999999</v>
      </c>
      <c r="BD130">
        <v>2268.4319999999998</v>
      </c>
      <c r="BE130">
        <v>3650.82</v>
      </c>
      <c r="BF130">
        <f t="shared" si="81"/>
        <v>0.37865137147271033</v>
      </c>
      <c r="BG130">
        <v>0.5</v>
      </c>
      <c r="BH130">
        <f t="shared" si="82"/>
        <v>336.61015725042489</v>
      </c>
      <c r="BI130">
        <f t="shared" si="83"/>
        <v>9.1627099353233099</v>
      </c>
      <c r="BJ130">
        <f t="shared" si="84"/>
        <v>63.728948847259034</v>
      </c>
      <c r="BK130">
        <f t="shared" si="85"/>
        <v>3.3119672981231904E-2</v>
      </c>
      <c r="BL130">
        <f t="shared" si="86"/>
        <v>0.8066790474468748</v>
      </c>
      <c r="BM130">
        <f t="shared" si="87"/>
        <v>1203.0036985696356</v>
      </c>
      <c r="BN130" t="s">
        <v>431</v>
      </c>
      <c r="BO130">
        <v>0</v>
      </c>
      <c r="BP130">
        <f t="shared" si="88"/>
        <v>1203.0036985696356</v>
      </c>
      <c r="BQ130">
        <f t="shared" si="89"/>
        <v>0.67048397385528857</v>
      </c>
      <c r="BR130">
        <f t="shared" si="90"/>
        <v>0.56474335888367588</v>
      </c>
      <c r="BS130">
        <f t="shared" si="91"/>
        <v>0.54610021765624972</v>
      </c>
      <c r="BT130">
        <f t="shared" si="92"/>
        <v>0.61705846057493341</v>
      </c>
      <c r="BU130">
        <f t="shared" si="93"/>
        <v>0.56795647481614164</v>
      </c>
      <c r="BV130">
        <f t="shared" si="94"/>
        <v>0.29949689895033277</v>
      </c>
      <c r="BW130">
        <f t="shared" si="95"/>
        <v>0.70050310104966718</v>
      </c>
      <c r="DF130">
        <f t="shared" si="96"/>
        <v>400.02780645161278</v>
      </c>
      <c r="DG130">
        <f t="shared" si="97"/>
        <v>336.61015725042489</v>
      </c>
      <c r="DH130">
        <f t="shared" si="98"/>
        <v>0.84146689760463222</v>
      </c>
      <c r="DI130">
        <f t="shared" si="99"/>
        <v>0.19293379520926457</v>
      </c>
      <c r="DJ130">
        <v>1716946551</v>
      </c>
      <c r="DK130">
        <v>402.09512903225811</v>
      </c>
      <c r="DL130">
        <v>413.91074193548383</v>
      </c>
      <c r="DM130">
        <v>17.144019354838711</v>
      </c>
      <c r="DN130">
        <v>15.180145161290319</v>
      </c>
      <c r="DO130">
        <v>402.21212903225808</v>
      </c>
      <c r="DP130">
        <v>17.144019354838711</v>
      </c>
      <c r="DQ130">
        <v>500.34929032258049</v>
      </c>
      <c r="DR130">
        <v>100.5859032258064</v>
      </c>
      <c r="DS130">
        <v>0.1000036548387097</v>
      </c>
      <c r="DT130">
        <v>23.307135483870969</v>
      </c>
      <c r="DU130">
        <v>22.6489935483871</v>
      </c>
      <c r="DV130">
        <v>999.90000000000032</v>
      </c>
      <c r="DW130">
        <v>0</v>
      </c>
      <c r="DX130">
        <v>0</v>
      </c>
      <c r="DY130">
        <v>10003.70129032258</v>
      </c>
      <c r="DZ130">
        <v>0</v>
      </c>
      <c r="EA130">
        <v>1.5289399999999999E-3</v>
      </c>
      <c r="EB130">
        <v>-11.814151612903229</v>
      </c>
      <c r="EC130">
        <v>409.11016129032248</v>
      </c>
      <c r="ED130">
        <v>420.29083870967742</v>
      </c>
      <c r="EE130">
        <v>1.9633080645161289</v>
      </c>
      <c r="EF130">
        <v>413.91074193548383</v>
      </c>
      <c r="EG130">
        <v>15.180145161290319</v>
      </c>
      <c r="EH130">
        <v>1.724391612903226</v>
      </c>
      <c r="EI130">
        <v>1.5269090322580641</v>
      </c>
      <c r="EJ130">
        <v>15.11775806451613</v>
      </c>
      <c r="EK130">
        <v>13.24031612903226</v>
      </c>
      <c r="EL130">
        <v>400.02780645161278</v>
      </c>
      <c r="EM130">
        <v>0.94998341935483877</v>
      </c>
      <c r="EN130">
        <v>5.0016212903225832E-2</v>
      </c>
      <c r="EO130">
        <v>0</v>
      </c>
      <c r="EP130">
        <v>2268.3812903225812</v>
      </c>
      <c r="EQ130">
        <v>8.9714700000000018</v>
      </c>
      <c r="ER130">
        <v>4930.9374193548383</v>
      </c>
      <c r="ES130">
        <v>3345.9903225806461</v>
      </c>
      <c r="ET130">
        <v>35.390838709677411</v>
      </c>
      <c r="EU130">
        <v>37.79016129032258</v>
      </c>
      <c r="EV130">
        <v>36.481612903225802</v>
      </c>
      <c r="EW130">
        <v>38.148967741935472</v>
      </c>
      <c r="EX130">
        <v>38.036032258064502</v>
      </c>
      <c r="EY130">
        <v>371.49645161290317</v>
      </c>
      <c r="EZ130">
        <v>19.559999999999992</v>
      </c>
      <c r="FA130">
        <v>0</v>
      </c>
      <c r="FB130">
        <v>299.59999990463263</v>
      </c>
      <c r="FC130">
        <v>0</v>
      </c>
      <c r="FD130">
        <v>2268.4319999999998</v>
      </c>
      <c r="FE130">
        <v>1.9646153778028721</v>
      </c>
      <c r="FF130">
        <v>-0.1230769015036922</v>
      </c>
      <c r="FG130">
        <v>4930.6172000000006</v>
      </c>
      <c r="FH130">
        <v>15</v>
      </c>
      <c r="FI130">
        <v>1716946579</v>
      </c>
      <c r="FJ130" t="s">
        <v>882</v>
      </c>
      <c r="FK130">
        <v>1716946576</v>
      </c>
      <c r="FL130">
        <v>1716946579</v>
      </c>
      <c r="FM130">
        <v>113</v>
      </c>
      <c r="FN130">
        <v>-1E-3</v>
      </c>
      <c r="FO130">
        <v>1E-3</v>
      </c>
      <c r="FP130">
        <v>-0.11700000000000001</v>
      </c>
      <c r="FQ130">
        <v>0</v>
      </c>
      <c r="FR130">
        <v>414</v>
      </c>
      <c r="FS130">
        <v>15</v>
      </c>
      <c r="FT130">
        <v>0.21</v>
      </c>
      <c r="FU130">
        <v>0.03</v>
      </c>
      <c r="FV130">
        <v>-11.82184</v>
      </c>
      <c r="FW130">
        <v>0.1022679174484129</v>
      </c>
      <c r="FX130">
        <v>1.9711364742198759E-2</v>
      </c>
      <c r="FY130">
        <v>1</v>
      </c>
      <c r="FZ130">
        <v>402.09137686504278</v>
      </c>
      <c r="GA130">
        <v>0.20651636633290291</v>
      </c>
      <c r="GB130">
        <v>1.793840670830063E-2</v>
      </c>
      <c r="GC130">
        <v>1</v>
      </c>
      <c r="GD130">
        <v>1.965687</v>
      </c>
      <c r="GE130">
        <v>-4.5180112570360413E-2</v>
      </c>
      <c r="GF130">
        <v>4.5002989900672068E-3</v>
      </c>
      <c r="GG130">
        <v>1</v>
      </c>
      <c r="GH130">
        <v>3</v>
      </c>
      <c r="GI130">
        <v>3</v>
      </c>
      <c r="GJ130" t="s">
        <v>433</v>
      </c>
      <c r="GK130">
        <v>2.9714399999999999</v>
      </c>
      <c r="GL130">
        <v>2.7390500000000002</v>
      </c>
      <c r="GM130">
        <v>0.10102999999999999</v>
      </c>
      <c r="GN130">
        <v>0.10289</v>
      </c>
      <c r="GO130">
        <v>8.5902199999999998E-2</v>
      </c>
      <c r="GP130">
        <v>7.8681600000000004E-2</v>
      </c>
      <c r="GQ130">
        <v>25958.7</v>
      </c>
      <c r="GR130">
        <v>29208.9</v>
      </c>
      <c r="GS130">
        <v>27555.1</v>
      </c>
      <c r="GT130">
        <v>31264.2</v>
      </c>
      <c r="GU130">
        <v>34195.800000000003</v>
      </c>
      <c r="GV130">
        <v>38757.599999999999</v>
      </c>
      <c r="GW130">
        <v>41661.1</v>
      </c>
      <c r="GX130">
        <v>46401.2</v>
      </c>
      <c r="GY130">
        <v>1.57362</v>
      </c>
      <c r="GZ130">
        <v>1.9681</v>
      </c>
      <c r="HA130">
        <v>4.37349E-2</v>
      </c>
      <c r="HB130">
        <v>0</v>
      </c>
      <c r="HC130">
        <v>21.916499999999999</v>
      </c>
      <c r="HD130">
        <v>999.9</v>
      </c>
      <c r="HE130">
        <v>50</v>
      </c>
      <c r="HF130">
        <v>27.4</v>
      </c>
      <c r="HG130">
        <v>18.2135</v>
      </c>
      <c r="HH130">
        <v>63.852400000000003</v>
      </c>
      <c r="HI130">
        <v>36.229999999999997</v>
      </c>
      <c r="HJ130">
        <v>1</v>
      </c>
      <c r="HK130">
        <v>-0.13966000000000001</v>
      </c>
      <c r="HL130">
        <v>0.45180799999999999</v>
      </c>
      <c r="HM130">
        <v>20.169899999999998</v>
      </c>
      <c r="HN130">
        <v>5.2408000000000001</v>
      </c>
      <c r="HO130">
        <v>11.9261</v>
      </c>
      <c r="HP130">
        <v>4.9974499999999997</v>
      </c>
      <c r="HQ130">
        <v>3.2970000000000002</v>
      </c>
      <c r="HR130">
        <v>9999</v>
      </c>
      <c r="HS130">
        <v>9999</v>
      </c>
      <c r="HT130">
        <v>9999</v>
      </c>
      <c r="HU130">
        <v>999.9</v>
      </c>
      <c r="HV130">
        <v>1.8661700000000001</v>
      </c>
      <c r="HW130">
        <v>1.86836</v>
      </c>
      <c r="HX130">
        <v>1.8653900000000001</v>
      </c>
      <c r="HY130">
        <v>1.8626400000000001</v>
      </c>
      <c r="HZ130">
        <v>1.8632500000000001</v>
      </c>
      <c r="IA130">
        <v>1.8644499999999999</v>
      </c>
      <c r="IB130">
        <v>1.8623700000000001</v>
      </c>
      <c r="IC130">
        <v>1.87029</v>
      </c>
      <c r="ID130">
        <v>5</v>
      </c>
      <c r="IE130">
        <v>0</v>
      </c>
      <c r="IF130">
        <v>0</v>
      </c>
      <c r="IG130">
        <v>0</v>
      </c>
      <c r="IH130" t="s">
        <v>434</v>
      </c>
      <c r="II130" t="s">
        <v>435</v>
      </c>
      <c r="IJ130" t="s">
        <v>436</v>
      </c>
      <c r="IK130" t="s">
        <v>436</v>
      </c>
      <c r="IL130" t="s">
        <v>436</v>
      </c>
      <c r="IM130" t="s">
        <v>436</v>
      </c>
      <c r="IN130">
        <v>0</v>
      </c>
      <c r="IO130">
        <v>100</v>
      </c>
      <c r="IP130">
        <v>100</v>
      </c>
      <c r="IQ130">
        <v>-0.11700000000000001</v>
      </c>
      <c r="IR130">
        <v>0</v>
      </c>
      <c r="IS130">
        <v>-0.1156000000000859</v>
      </c>
      <c r="IT130">
        <v>0</v>
      </c>
      <c r="IU130">
        <v>0</v>
      </c>
      <c r="IV130">
        <v>0</v>
      </c>
      <c r="IW130">
        <v>-5.7500000000665352E-4</v>
      </c>
      <c r="IX130">
        <v>0</v>
      </c>
      <c r="IY130">
        <v>0</v>
      </c>
      <c r="IZ130">
        <v>0</v>
      </c>
      <c r="JA130">
        <v>-1</v>
      </c>
      <c r="JB130">
        <v>-1</v>
      </c>
      <c r="JC130">
        <v>-1</v>
      </c>
      <c r="JD130">
        <v>-1</v>
      </c>
      <c r="JE130">
        <v>4.7</v>
      </c>
      <c r="JF130">
        <v>4.7</v>
      </c>
      <c r="JG130">
        <v>0.158691</v>
      </c>
      <c r="JH130">
        <v>4.99878</v>
      </c>
      <c r="JI130">
        <v>1.3476600000000001</v>
      </c>
      <c r="JJ130">
        <v>2.2705099999999998</v>
      </c>
      <c r="JK130">
        <v>1.4489700000000001</v>
      </c>
      <c r="JL130">
        <v>2.2351100000000002</v>
      </c>
      <c r="JM130">
        <v>32.178400000000003</v>
      </c>
      <c r="JN130">
        <v>24.017499999999998</v>
      </c>
      <c r="JO130">
        <v>2</v>
      </c>
      <c r="JP130">
        <v>295.93200000000002</v>
      </c>
      <c r="JQ130">
        <v>502.88299999999998</v>
      </c>
      <c r="JR130">
        <v>21.9999</v>
      </c>
      <c r="JS130">
        <v>25.351199999999999</v>
      </c>
      <c r="JT130">
        <v>30.000299999999999</v>
      </c>
      <c r="JU130">
        <v>25.202200000000001</v>
      </c>
      <c r="JV130">
        <v>25.259899999999998</v>
      </c>
      <c r="JW130">
        <v>-1</v>
      </c>
      <c r="JX130">
        <v>36.220999999999997</v>
      </c>
      <c r="JY130">
        <v>61.692799999999998</v>
      </c>
      <c r="JZ130">
        <v>22</v>
      </c>
      <c r="KA130">
        <v>400</v>
      </c>
      <c r="KB130">
        <v>15.153</v>
      </c>
      <c r="KC130">
        <v>102.706</v>
      </c>
      <c r="KD130">
        <v>102.527</v>
      </c>
    </row>
    <row r="131" spans="1:290" x14ac:dyDescent="0.35">
      <c r="A131">
        <v>113</v>
      </c>
      <c r="B131">
        <v>1716946859.0999999</v>
      </c>
      <c r="C131">
        <v>36600.5</v>
      </c>
      <c r="D131" t="s">
        <v>883</v>
      </c>
      <c r="E131" t="s">
        <v>884</v>
      </c>
      <c r="F131">
        <v>15</v>
      </c>
      <c r="G131">
        <v>1716946851.099999</v>
      </c>
      <c r="H131">
        <f t="shared" si="50"/>
        <v>1.6434516806629023E-3</v>
      </c>
      <c r="I131">
        <f t="shared" si="51"/>
        <v>1.6434516806629023</v>
      </c>
      <c r="J131">
        <f t="shared" si="52"/>
        <v>9.1629430491553414</v>
      </c>
      <c r="K131">
        <f t="shared" si="53"/>
        <v>402.56187096774192</v>
      </c>
      <c r="L131">
        <f t="shared" si="54"/>
        <v>292.21926303242395</v>
      </c>
      <c r="M131">
        <f t="shared" si="55"/>
        <v>29.424949128725689</v>
      </c>
      <c r="N131">
        <f t="shared" si="56"/>
        <v>40.535871767892694</v>
      </c>
      <c r="O131">
        <f t="shared" si="57"/>
        <v>0.14443631361322787</v>
      </c>
      <c r="P131">
        <f t="shared" si="58"/>
        <v>2.9400002296716461</v>
      </c>
      <c r="Q131">
        <f t="shared" si="59"/>
        <v>0.14060688381951583</v>
      </c>
      <c r="R131">
        <f t="shared" si="60"/>
        <v>8.8214904853834736E-2</v>
      </c>
      <c r="S131">
        <f t="shared" si="61"/>
        <v>77.173923489431658</v>
      </c>
      <c r="T131">
        <f t="shared" si="62"/>
        <v>23.331222493367424</v>
      </c>
      <c r="U131">
        <f t="shared" si="63"/>
        <v>23.331222493367424</v>
      </c>
      <c r="V131">
        <f t="shared" si="64"/>
        <v>2.8767483991647391</v>
      </c>
      <c r="W131">
        <f t="shared" si="65"/>
        <v>60.123161382058441</v>
      </c>
      <c r="X131">
        <f t="shared" si="66"/>
        <v>1.7267037084700632</v>
      </c>
      <c r="Y131">
        <f t="shared" si="67"/>
        <v>2.8719443036229539</v>
      </c>
      <c r="Z131">
        <f t="shared" si="68"/>
        <v>1.150044690694676</v>
      </c>
      <c r="AA131">
        <f t="shared" si="69"/>
        <v>-72.476219117233995</v>
      </c>
      <c r="AB131">
        <f t="shared" si="70"/>
        <v>-4.3874041983994827</v>
      </c>
      <c r="AC131">
        <f t="shared" si="71"/>
        <v>-0.31034365868269276</v>
      </c>
      <c r="AD131">
        <f t="shared" si="72"/>
        <v>-4.3484884517219768E-5</v>
      </c>
      <c r="AE131">
        <f t="shared" si="73"/>
        <v>9.1573460761727841</v>
      </c>
      <c r="AF131">
        <f t="shared" si="74"/>
        <v>1.645623063092315</v>
      </c>
      <c r="AG131">
        <f t="shared" si="75"/>
        <v>9.1629430491553414</v>
      </c>
      <c r="AH131">
        <v>420.75949439191669</v>
      </c>
      <c r="AI131">
        <v>409.60207878787861</v>
      </c>
      <c r="AJ131">
        <v>-2.921344777081251E-5</v>
      </c>
      <c r="AK131">
        <v>67.056937746193057</v>
      </c>
      <c r="AL131">
        <f t="shared" si="76"/>
        <v>1.6434516806629023</v>
      </c>
      <c r="AM131">
        <v>15.20964084625227</v>
      </c>
      <c r="AN131">
        <v>17.146692121212119</v>
      </c>
      <c r="AO131">
        <v>-1.1396861150818159E-5</v>
      </c>
      <c r="AP131">
        <v>78.101454888179177</v>
      </c>
      <c r="AQ131">
        <v>176</v>
      </c>
      <c r="AR131">
        <v>35</v>
      </c>
      <c r="AS131">
        <f t="shared" si="77"/>
        <v>1</v>
      </c>
      <c r="AT131">
        <f t="shared" si="78"/>
        <v>0</v>
      </c>
      <c r="AU131">
        <f t="shared" si="79"/>
        <v>53856.364812086147</v>
      </c>
      <c r="AV131" t="s">
        <v>477</v>
      </c>
      <c r="AW131">
        <v>10178.9</v>
      </c>
      <c r="AX131">
        <v>1410.533076923077</v>
      </c>
      <c r="AY131">
        <v>6595.86</v>
      </c>
      <c r="AZ131">
        <f t="shared" si="80"/>
        <v>0.78614872405977732</v>
      </c>
      <c r="BA131">
        <v>-1.985708394971808</v>
      </c>
      <c r="BB131" t="s">
        <v>885</v>
      </c>
      <c r="BC131">
        <v>10148.299999999999</v>
      </c>
      <c r="BD131">
        <v>2278.0703846153838</v>
      </c>
      <c r="BE131">
        <v>3652.59</v>
      </c>
      <c r="BF131">
        <f t="shared" si="81"/>
        <v>0.37631368847437474</v>
      </c>
      <c r="BG131">
        <v>0.5</v>
      </c>
      <c r="BH131">
        <f t="shared" si="82"/>
        <v>336.59133561568353</v>
      </c>
      <c r="BI131">
        <f t="shared" si="83"/>
        <v>9.1629430491553414</v>
      </c>
      <c r="BJ131">
        <f t="shared" si="84"/>
        <v>63.331963507027027</v>
      </c>
      <c r="BK131">
        <f t="shared" si="85"/>
        <v>3.3122217551246072E-2</v>
      </c>
      <c r="BL131">
        <f t="shared" si="86"/>
        <v>0.8058035530952008</v>
      </c>
      <c r="BM131">
        <f t="shared" si="87"/>
        <v>1203.1958241525147</v>
      </c>
      <c r="BN131" t="s">
        <v>431</v>
      </c>
      <c r="BO131">
        <v>0</v>
      </c>
      <c r="BP131">
        <f t="shared" si="88"/>
        <v>1203.1958241525147</v>
      </c>
      <c r="BQ131">
        <f t="shared" si="89"/>
        <v>0.67059105342989089</v>
      </c>
      <c r="BR131">
        <f t="shared" si="90"/>
        <v>0.56116717714862496</v>
      </c>
      <c r="BS131">
        <f t="shared" si="91"/>
        <v>0.54579145001875617</v>
      </c>
      <c r="BT131">
        <f t="shared" si="92"/>
        <v>0.61306187244268173</v>
      </c>
      <c r="BU131">
        <f t="shared" si="93"/>
        <v>0.56761512700408323</v>
      </c>
      <c r="BV131">
        <f t="shared" si="94"/>
        <v>0.29638856145819914</v>
      </c>
      <c r="BW131">
        <f t="shared" si="95"/>
        <v>0.70361143854180086</v>
      </c>
      <c r="DF131">
        <f t="shared" si="96"/>
        <v>400.00587096774188</v>
      </c>
      <c r="DG131">
        <f t="shared" si="97"/>
        <v>336.59133561568353</v>
      </c>
      <c r="DH131">
        <f t="shared" si="98"/>
        <v>0.84146598849002308</v>
      </c>
      <c r="DI131">
        <f t="shared" si="99"/>
        <v>0.19293197698004608</v>
      </c>
      <c r="DJ131">
        <v>1716946851.099999</v>
      </c>
      <c r="DK131">
        <v>402.56187096774192</v>
      </c>
      <c r="DL131">
        <v>414.33745161290312</v>
      </c>
      <c r="DM131">
        <v>17.1479</v>
      </c>
      <c r="DN131">
        <v>15.208364516129031</v>
      </c>
      <c r="DO131">
        <v>402.70687096774191</v>
      </c>
      <c r="DP131">
        <v>17.1479</v>
      </c>
      <c r="DQ131">
        <v>500.34787096774193</v>
      </c>
      <c r="DR131">
        <v>100.5947741935484</v>
      </c>
      <c r="DS131">
        <v>9.9987758064516111E-2</v>
      </c>
      <c r="DT131">
        <v>23.303541935483871</v>
      </c>
      <c r="DU131">
        <v>22.657722580645171</v>
      </c>
      <c r="DV131">
        <v>999.90000000000032</v>
      </c>
      <c r="DW131">
        <v>0</v>
      </c>
      <c r="DX131">
        <v>0</v>
      </c>
      <c r="DY131">
        <v>10000.21580645161</v>
      </c>
      <c r="DZ131">
        <v>0</v>
      </c>
      <c r="EA131">
        <v>1.5289399999999999E-3</v>
      </c>
      <c r="EB131">
        <v>-11.7475064516129</v>
      </c>
      <c r="EC131">
        <v>409.61399999999998</v>
      </c>
      <c r="ED131">
        <v>420.73619354838712</v>
      </c>
      <c r="EE131">
        <v>1.939534838709678</v>
      </c>
      <c r="EF131">
        <v>414.33745161290312</v>
      </c>
      <c r="EG131">
        <v>15.208364516129031</v>
      </c>
      <c r="EH131">
        <v>1.724988709677419</v>
      </c>
      <c r="EI131">
        <v>1.5298822580645159</v>
      </c>
      <c r="EJ131">
        <v>15.123148387096769</v>
      </c>
      <c r="EK131">
        <v>13.270122580645159</v>
      </c>
      <c r="EL131">
        <v>400.00587096774188</v>
      </c>
      <c r="EM131">
        <v>0.9500141290322579</v>
      </c>
      <c r="EN131">
        <v>4.9985477419354843E-2</v>
      </c>
      <c r="EO131">
        <v>0</v>
      </c>
      <c r="EP131">
        <v>2278.072258064517</v>
      </c>
      <c r="EQ131">
        <v>8.9714700000000018</v>
      </c>
      <c r="ER131">
        <v>4951.7545161290327</v>
      </c>
      <c r="ES131">
        <v>3345.8338709677419</v>
      </c>
      <c r="ET131">
        <v>35.400903225806452</v>
      </c>
      <c r="EU131">
        <v>38.179193548387083</v>
      </c>
      <c r="EV131">
        <v>36.612645161290317</v>
      </c>
      <c r="EW131">
        <v>38.546064516129022</v>
      </c>
      <c r="EX131">
        <v>38.475612903225809</v>
      </c>
      <c r="EY131">
        <v>371.48709677419362</v>
      </c>
      <c r="EZ131">
        <v>19.54677419354838</v>
      </c>
      <c r="FA131">
        <v>0</v>
      </c>
      <c r="FB131">
        <v>299.39999985694891</v>
      </c>
      <c r="FC131">
        <v>0</v>
      </c>
      <c r="FD131">
        <v>2278.0703846153838</v>
      </c>
      <c r="FE131">
        <v>-0.99042734764367746</v>
      </c>
      <c r="FF131">
        <v>4.2417093919899012</v>
      </c>
      <c r="FG131">
        <v>4951.9450000000006</v>
      </c>
      <c r="FH131">
        <v>15</v>
      </c>
      <c r="FI131">
        <v>1716946885.0999999</v>
      </c>
      <c r="FJ131" t="s">
        <v>886</v>
      </c>
      <c r="FK131">
        <v>1716946885.0999999</v>
      </c>
      <c r="FL131">
        <v>1716946879.0999999</v>
      </c>
      <c r="FM131">
        <v>114</v>
      </c>
      <c r="FN131">
        <v>-2.9000000000000001E-2</v>
      </c>
      <c r="FO131">
        <v>0</v>
      </c>
      <c r="FP131">
        <v>-0.14499999999999999</v>
      </c>
      <c r="FQ131">
        <v>0</v>
      </c>
      <c r="FR131">
        <v>414</v>
      </c>
      <c r="FS131">
        <v>15</v>
      </c>
      <c r="FT131">
        <v>0.31</v>
      </c>
      <c r="FU131">
        <v>0.11</v>
      </c>
      <c r="FV131">
        <v>-11.752660975609761</v>
      </c>
      <c r="FW131">
        <v>1.457770034842586E-2</v>
      </c>
      <c r="FX131">
        <v>1.7367826689779951E-2</v>
      </c>
      <c r="FY131">
        <v>1</v>
      </c>
      <c r="FZ131">
        <v>402.59072315595239</v>
      </c>
      <c r="GA131">
        <v>-5.6916593010516783E-2</v>
      </c>
      <c r="GB131">
        <v>7.6111092930582144E-3</v>
      </c>
      <c r="GC131">
        <v>1</v>
      </c>
      <c r="GD131">
        <v>1.9397078048780489</v>
      </c>
      <c r="GE131">
        <v>-5.5996515679430587E-3</v>
      </c>
      <c r="GF131">
        <v>1.778262391397596E-3</v>
      </c>
      <c r="GG131">
        <v>1</v>
      </c>
      <c r="GH131">
        <v>3</v>
      </c>
      <c r="GI131">
        <v>3</v>
      </c>
      <c r="GJ131" t="s">
        <v>433</v>
      </c>
      <c r="GK131">
        <v>2.9716399999999998</v>
      </c>
      <c r="GL131">
        <v>2.7391100000000002</v>
      </c>
      <c r="GM131">
        <v>0.10111000000000001</v>
      </c>
      <c r="GN131">
        <v>0.10295899999999999</v>
      </c>
      <c r="GO131">
        <v>8.5920999999999997E-2</v>
      </c>
      <c r="GP131">
        <v>7.8784999999999994E-2</v>
      </c>
      <c r="GQ131">
        <v>25952.9</v>
      </c>
      <c r="GR131">
        <v>29203.599999999999</v>
      </c>
      <c r="GS131">
        <v>27551.8</v>
      </c>
      <c r="GT131">
        <v>31261.4</v>
      </c>
      <c r="GU131">
        <v>34191.4</v>
      </c>
      <c r="GV131">
        <v>38750.300000000003</v>
      </c>
      <c r="GW131">
        <v>41656.699999999997</v>
      </c>
      <c r="GX131">
        <v>46397.7</v>
      </c>
      <c r="GY131">
        <v>1.5887500000000001</v>
      </c>
      <c r="GZ131">
        <v>1.9673499999999999</v>
      </c>
      <c r="HA131">
        <v>4.4312299999999999E-2</v>
      </c>
      <c r="HB131">
        <v>0</v>
      </c>
      <c r="HC131">
        <v>21.9221</v>
      </c>
      <c r="HD131">
        <v>999.9</v>
      </c>
      <c r="HE131">
        <v>50.1</v>
      </c>
      <c r="HF131">
        <v>27.4</v>
      </c>
      <c r="HG131">
        <v>18.247599999999998</v>
      </c>
      <c r="HH131">
        <v>63.721499999999999</v>
      </c>
      <c r="HI131">
        <v>35.5809</v>
      </c>
      <c r="HJ131">
        <v>1</v>
      </c>
      <c r="HK131">
        <v>-0.133908</v>
      </c>
      <c r="HL131">
        <v>0.46961599999999998</v>
      </c>
      <c r="HM131">
        <v>20.171700000000001</v>
      </c>
      <c r="HN131">
        <v>5.2413999999999996</v>
      </c>
      <c r="HO131">
        <v>11.9261</v>
      </c>
      <c r="HP131">
        <v>4.9973999999999998</v>
      </c>
      <c r="HQ131">
        <v>3.2970000000000002</v>
      </c>
      <c r="HR131">
        <v>9999</v>
      </c>
      <c r="HS131">
        <v>9999</v>
      </c>
      <c r="HT131">
        <v>9999</v>
      </c>
      <c r="HU131">
        <v>999.9</v>
      </c>
      <c r="HV131">
        <v>1.86616</v>
      </c>
      <c r="HW131">
        <v>1.8683099999999999</v>
      </c>
      <c r="HX131">
        <v>1.8653900000000001</v>
      </c>
      <c r="HY131">
        <v>1.8626400000000001</v>
      </c>
      <c r="HZ131">
        <v>1.8632500000000001</v>
      </c>
      <c r="IA131">
        <v>1.8644499999999999</v>
      </c>
      <c r="IB131">
        <v>1.8623700000000001</v>
      </c>
      <c r="IC131">
        <v>1.8703099999999999</v>
      </c>
      <c r="ID131">
        <v>5</v>
      </c>
      <c r="IE131">
        <v>0</v>
      </c>
      <c r="IF131">
        <v>0</v>
      </c>
      <c r="IG131">
        <v>0</v>
      </c>
      <c r="IH131" t="s">
        <v>434</v>
      </c>
      <c r="II131" t="s">
        <v>435</v>
      </c>
      <c r="IJ131" t="s">
        <v>436</v>
      </c>
      <c r="IK131" t="s">
        <v>436</v>
      </c>
      <c r="IL131" t="s">
        <v>436</v>
      </c>
      <c r="IM131" t="s">
        <v>436</v>
      </c>
      <c r="IN131">
        <v>0</v>
      </c>
      <c r="IO131">
        <v>100</v>
      </c>
      <c r="IP131">
        <v>100</v>
      </c>
      <c r="IQ131">
        <v>-0.14499999999999999</v>
      </c>
      <c r="IR131">
        <v>0</v>
      </c>
      <c r="IS131">
        <v>-0.1168499999999995</v>
      </c>
      <c r="IT131">
        <v>0</v>
      </c>
      <c r="IU131">
        <v>0</v>
      </c>
      <c r="IV131">
        <v>0</v>
      </c>
      <c r="IW131">
        <v>0</v>
      </c>
      <c r="IX131">
        <v>0</v>
      </c>
      <c r="IY131">
        <v>0</v>
      </c>
      <c r="IZ131">
        <v>0</v>
      </c>
      <c r="JA131">
        <v>-1</v>
      </c>
      <c r="JB131">
        <v>-1</v>
      </c>
      <c r="JC131">
        <v>-1</v>
      </c>
      <c r="JD131">
        <v>-1</v>
      </c>
      <c r="JE131">
        <v>4.7</v>
      </c>
      <c r="JF131">
        <v>4.7</v>
      </c>
      <c r="JG131">
        <v>0.158691</v>
      </c>
      <c r="JH131">
        <v>4.99878</v>
      </c>
      <c r="JI131">
        <v>1.3476600000000001</v>
      </c>
      <c r="JJ131">
        <v>2.2692899999999998</v>
      </c>
      <c r="JK131">
        <v>1.4489700000000001</v>
      </c>
      <c r="JL131">
        <v>2.2485400000000002</v>
      </c>
      <c r="JM131">
        <v>32.200499999999998</v>
      </c>
      <c r="JN131">
        <v>24.017499999999998</v>
      </c>
      <c r="JO131">
        <v>2</v>
      </c>
      <c r="JP131">
        <v>302.33499999999998</v>
      </c>
      <c r="JQ131">
        <v>502.964</v>
      </c>
      <c r="JR131">
        <v>22.0001</v>
      </c>
      <c r="JS131">
        <v>25.419599999999999</v>
      </c>
      <c r="JT131">
        <v>30.0002</v>
      </c>
      <c r="JU131">
        <v>25.264299999999999</v>
      </c>
      <c r="JV131">
        <v>25.323699999999999</v>
      </c>
      <c r="JW131">
        <v>-1</v>
      </c>
      <c r="JX131">
        <v>36.192300000000003</v>
      </c>
      <c r="JY131">
        <v>61.690300000000001</v>
      </c>
      <c r="JZ131">
        <v>22</v>
      </c>
      <c r="KA131">
        <v>400</v>
      </c>
      <c r="KB131">
        <v>15.1852</v>
      </c>
      <c r="KC131">
        <v>102.694</v>
      </c>
      <c r="KD131">
        <v>102.51900000000001</v>
      </c>
    </row>
    <row r="132" spans="1:290" x14ac:dyDescent="0.35">
      <c r="A132">
        <v>114</v>
      </c>
      <c r="B132">
        <v>1716947159.0999999</v>
      </c>
      <c r="C132">
        <v>36900.5</v>
      </c>
      <c r="D132" t="s">
        <v>887</v>
      </c>
      <c r="E132" t="s">
        <v>888</v>
      </c>
      <c r="F132">
        <v>15</v>
      </c>
      <c r="G132">
        <v>1716947151.099999</v>
      </c>
      <c r="H132">
        <f t="shared" si="50"/>
        <v>1.6480959672058179E-3</v>
      </c>
      <c r="I132">
        <f t="shared" si="51"/>
        <v>1.6480959672058177</v>
      </c>
      <c r="J132">
        <f t="shared" si="52"/>
        <v>9.0955577682501509</v>
      </c>
      <c r="K132">
        <f t="shared" si="53"/>
        <v>403.17712903225799</v>
      </c>
      <c r="L132">
        <f t="shared" si="54"/>
        <v>293.57015470973994</v>
      </c>
      <c r="M132">
        <f t="shared" si="55"/>
        <v>29.562471894170304</v>
      </c>
      <c r="N132">
        <f t="shared" si="56"/>
        <v>40.599878271593802</v>
      </c>
      <c r="O132">
        <f t="shared" si="57"/>
        <v>0.14444724238501097</v>
      </c>
      <c r="P132">
        <f t="shared" si="58"/>
        <v>2.9403636575389562</v>
      </c>
      <c r="Q132">
        <f t="shared" si="59"/>
        <v>0.14061770120717787</v>
      </c>
      <c r="R132">
        <f t="shared" si="60"/>
        <v>8.8221675876623246E-2</v>
      </c>
      <c r="S132">
        <f t="shared" si="61"/>
        <v>77.170022840504913</v>
      </c>
      <c r="T132">
        <f t="shared" si="62"/>
        <v>23.339457198637984</v>
      </c>
      <c r="U132">
        <f t="shared" si="63"/>
        <v>23.339457198637984</v>
      </c>
      <c r="V132">
        <f t="shared" si="64"/>
        <v>2.8781789282146657</v>
      </c>
      <c r="W132">
        <f t="shared" si="65"/>
        <v>60.026419461739088</v>
      </c>
      <c r="X132">
        <f t="shared" si="66"/>
        <v>1.724911197796726</v>
      </c>
      <c r="Y132">
        <f t="shared" si="67"/>
        <v>2.8735866861027524</v>
      </c>
      <c r="Z132">
        <f t="shared" si="68"/>
        <v>1.1532677304179397</v>
      </c>
      <c r="AA132">
        <f t="shared" si="69"/>
        <v>-72.68103215377657</v>
      </c>
      <c r="AB132">
        <f t="shared" si="70"/>
        <v>-4.1924844829950354</v>
      </c>
      <c r="AC132">
        <f t="shared" si="71"/>
        <v>-0.29654590324290692</v>
      </c>
      <c r="AD132">
        <f t="shared" si="72"/>
        <v>-3.9699509593482674E-5</v>
      </c>
      <c r="AE132">
        <f t="shared" si="73"/>
        <v>9.1105963232362495</v>
      </c>
      <c r="AF132">
        <f t="shared" si="74"/>
        <v>1.6492046571217638</v>
      </c>
      <c r="AG132">
        <f t="shared" si="75"/>
        <v>9.0955577682501509</v>
      </c>
      <c r="AH132">
        <v>421.29575613936191</v>
      </c>
      <c r="AI132">
        <v>410.21387878787868</v>
      </c>
      <c r="AJ132">
        <v>1.222679961316707E-3</v>
      </c>
      <c r="AK132">
        <v>67.055794498598431</v>
      </c>
      <c r="AL132">
        <f t="shared" si="76"/>
        <v>1.6480959672058177</v>
      </c>
      <c r="AM132">
        <v>15.1855549782982</v>
      </c>
      <c r="AN132">
        <v>17.127856363636361</v>
      </c>
      <c r="AO132">
        <v>2.7511563933158591E-5</v>
      </c>
      <c r="AP132">
        <v>78.094626008259851</v>
      </c>
      <c r="AQ132">
        <v>175</v>
      </c>
      <c r="AR132">
        <v>35</v>
      </c>
      <c r="AS132">
        <f t="shared" si="77"/>
        <v>1</v>
      </c>
      <c r="AT132">
        <f t="shared" si="78"/>
        <v>0</v>
      </c>
      <c r="AU132">
        <f t="shared" si="79"/>
        <v>53865.437845155786</v>
      </c>
      <c r="AV132" t="s">
        <v>477</v>
      </c>
      <c r="AW132">
        <v>10178.9</v>
      </c>
      <c r="AX132">
        <v>1410.533076923077</v>
      </c>
      <c r="AY132">
        <v>6595.86</v>
      </c>
      <c r="AZ132">
        <f t="shared" si="80"/>
        <v>0.78614872405977732</v>
      </c>
      <c r="BA132">
        <v>-1.985708394971808</v>
      </c>
      <c r="BB132" t="s">
        <v>889</v>
      </c>
      <c r="BC132">
        <v>10146.799999999999</v>
      </c>
      <c r="BD132">
        <v>2285.1167999999998</v>
      </c>
      <c r="BE132">
        <v>3653.19</v>
      </c>
      <c r="BF132">
        <f t="shared" si="81"/>
        <v>0.37448728371642326</v>
      </c>
      <c r="BG132">
        <v>0.5</v>
      </c>
      <c r="BH132">
        <f t="shared" si="82"/>
        <v>336.57249061380077</v>
      </c>
      <c r="BI132">
        <f t="shared" si="83"/>
        <v>9.0955577682501509</v>
      </c>
      <c r="BJ132">
        <f t="shared" si="84"/>
        <v>63.021058891816807</v>
      </c>
      <c r="BK132">
        <f t="shared" si="85"/>
        <v>3.2923861789813144E-2</v>
      </c>
      <c r="BL132">
        <f t="shared" si="86"/>
        <v>0.80550696788286391</v>
      </c>
      <c r="BM132">
        <f t="shared" si="87"/>
        <v>1203.2609231339209</v>
      </c>
      <c r="BN132" t="s">
        <v>431</v>
      </c>
      <c r="BO132">
        <v>0</v>
      </c>
      <c r="BP132">
        <f t="shared" si="88"/>
        <v>1203.2609231339209</v>
      </c>
      <c r="BQ132">
        <f t="shared" si="89"/>
        <v>0.67062733579859768</v>
      </c>
      <c r="BR132">
        <f t="shared" si="90"/>
        <v>0.55841338956229025</v>
      </c>
      <c r="BS132">
        <f t="shared" si="91"/>
        <v>0.54568677516262509</v>
      </c>
      <c r="BT132">
        <f t="shared" si="92"/>
        <v>0.6100233994431058</v>
      </c>
      <c r="BU132">
        <f t="shared" si="93"/>
        <v>0.56749941588135155</v>
      </c>
      <c r="BV132">
        <f t="shared" si="94"/>
        <v>0.29404055434499593</v>
      </c>
      <c r="BW132">
        <f t="shared" si="95"/>
        <v>0.70595944565500401</v>
      </c>
      <c r="DF132">
        <f t="shared" si="96"/>
        <v>399.98319354838708</v>
      </c>
      <c r="DG132">
        <f t="shared" si="97"/>
        <v>336.57249061380077</v>
      </c>
      <c r="DH132">
        <f t="shared" si="98"/>
        <v>0.84146658170297517</v>
      </c>
      <c r="DI132">
        <f t="shared" si="99"/>
        <v>0.19293316340595054</v>
      </c>
      <c r="DJ132">
        <v>1716947151.099999</v>
      </c>
      <c r="DK132">
        <v>403.17712903225799</v>
      </c>
      <c r="DL132">
        <v>414.89951612903229</v>
      </c>
      <c r="DM132">
        <v>17.129232258064519</v>
      </c>
      <c r="DN132">
        <v>15.185451612903231</v>
      </c>
      <c r="DO132">
        <v>403.292129032258</v>
      </c>
      <c r="DP132">
        <v>17.128232258064511</v>
      </c>
      <c r="DQ132">
        <v>500.35122580645162</v>
      </c>
      <c r="DR132">
        <v>100.5999032258064</v>
      </c>
      <c r="DS132">
        <v>9.9951374193548381E-2</v>
      </c>
      <c r="DT132">
        <v>23.313009677419359</v>
      </c>
      <c r="DU132">
        <v>22.676996774193551</v>
      </c>
      <c r="DV132">
        <v>999.90000000000032</v>
      </c>
      <c r="DW132">
        <v>0</v>
      </c>
      <c r="DX132">
        <v>0</v>
      </c>
      <c r="DY132">
        <v>10001.77387096774</v>
      </c>
      <c r="DZ132">
        <v>0</v>
      </c>
      <c r="EA132">
        <v>1.5289399999999999E-3</v>
      </c>
      <c r="EB132">
        <v>-11.75286451612903</v>
      </c>
      <c r="EC132">
        <v>410.17229032258058</v>
      </c>
      <c r="ED132">
        <v>421.29703225806452</v>
      </c>
      <c r="EE132">
        <v>1.9430393548387099</v>
      </c>
      <c r="EF132">
        <v>414.89951612903229</v>
      </c>
      <c r="EG132">
        <v>15.185451612903231</v>
      </c>
      <c r="EH132">
        <v>1.7231238709677421</v>
      </c>
      <c r="EI132">
        <v>1.5276541935483869</v>
      </c>
      <c r="EJ132">
        <v>15.106325806451609</v>
      </c>
      <c r="EK132">
        <v>13.2478</v>
      </c>
      <c r="EL132">
        <v>399.98319354838708</v>
      </c>
      <c r="EM132">
        <v>0.94999154838709676</v>
      </c>
      <c r="EN132">
        <v>5.0008206451612892E-2</v>
      </c>
      <c r="EO132">
        <v>0</v>
      </c>
      <c r="EP132">
        <v>2285.1112903225812</v>
      </c>
      <c r="EQ132">
        <v>8.9714700000000018</v>
      </c>
      <c r="ER132">
        <v>4969.4490322580641</v>
      </c>
      <c r="ES132">
        <v>3345.615806451613</v>
      </c>
      <c r="ET132">
        <v>35.72551612903225</v>
      </c>
      <c r="EU132">
        <v>38.907032258064497</v>
      </c>
      <c r="EV132">
        <v>37.046225806451609</v>
      </c>
      <c r="EW132">
        <v>39.511870967741928</v>
      </c>
      <c r="EX132">
        <v>39.054161290322568</v>
      </c>
      <c r="EY132">
        <v>371.4570967741937</v>
      </c>
      <c r="EZ132">
        <v>19.553548387096779</v>
      </c>
      <c r="FA132">
        <v>0</v>
      </c>
      <c r="FB132">
        <v>299</v>
      </c>
      <c r="FC132">
        <v>0</v>
      </c>
      <c r="FD132">
        <v>2285.1167999999998</v>
      </c>
      <c r="FE132">
        <v>-1.6330769260785889</v>
      </c>
      <c r="FF132">
        <v>1.6115384633757419</v>
      </c>
      <c r="FG132">
        <v>4969.4588000000003</v>
      </c>
      <c r="FH132">
        <v>15</v>
      </c>
      <c r="FI132">
        <v>1716947185.5999999</v>
      </c>
      <c r="FJ132" t="s">
        <v>890</v>
      </c>
      <c r="FK132">
        <v>1716947177.0999999</v>
      </c>
      <c r="FL132">
        <v>1716947185.5999999</v>
      </c>
      <c r="FM132">
        <v>115</v>
      </c>
      <c r="FN132">
        <v>3.1E-2</v>
      </c>
      <c r="FO132">
        <v>1E-3</v>
      </c>
      <c r="FP132">
        <v>-0.115</v>
      </c>
      <c r="FQ132">
        <v>1E-3</v>
      </c>
      <c r="FR132">
        <v>415</v>
      </c>
      <c r="FS132">
        <v>15</v>
      </c>
      <c r="FT132">
        <v>0.1</v>
      </c>
      <c r="FU132">
        <v>0.06</v>
      </c>
      <c r="FV132">
        <v>-11.7584675</v>
      </c>
      <c r="FW132">
        <v>0.16029455909944071</v>
      </c>
      <c r="FX132">
        <v>2.3109006766843111E-2</v>
      </c>
      <c r="FY132">
        <v>1</v>
      </c>
      <c r="FZ132">
        <v>403.14318336998878</v>
      </c>
      <c r="GA132">
        <v>0.144822778462951</v>
      </c>
      <c r="GB132">
        <v>1.8061600168111411E-2</v>
      </c>
      <c r="GC132">
        <v>1</v>
      </c>
      <c r="GD132">
        <v>1.9457199999999999</v>
      </c>
      <c r="GE132">
        <v>-5.0878424015015043E-2</v>
      </c>
      <c r="GF132">
        <v>5.3302706310280421E-3</v>
      </c>
      <c r="GG132">
        <v>1</v>
      </c>
      <c r="GH132">
        <v>3</v>
      </c>
      <c r="GI132">
        <v>3</v>
      </c>
      <c r="GJ132" t="s">
        <v>433</v>
      </c>
      <c r="GK132">
        <v>2.9714299999999998</v>
      </c>
      <c r="GL132">
        <v>2.73929</v>
      </c>
      <c r="GM132">
        <v>0.101219</v>
      </c>
      <c r="GN132">
        <v>0.103057</v>
      </c>
      <c r="GO132">
        <v>8.58347E-2</v>
      </c>
      <c r="GP132">
        <v>7.8689200000000001E-2</v>
      </c>
      <c r="GQ132">
        <v>25946.6</v>
      </c>
      <c r="GR132">
        <v>29197.200000000001</v>
      </c>
      <c r="GS132">
        <v>27548.7</v>
      </c>
      <c r="GT132">
        <v>31258.400000000001</v>
      </c>
      <c r="GU132">
        <v>34191.199999999997</v>
      </c>
      <c r="GV132">
        <v>38750.400000000001</v>
      </c>
      <c r="GW132">
        <v>41652.5</v>
      </c>
      <c r="GX132">
        <v>46393.1</v>
      </c>
      <c r="GY132">
        <v>1.5898000000000001</v>
      </c>
      <c r="GZ132">
        <v>1.9663299999999999</v>
      </c>
      <c r="HA132">
        <v>4.4323500000000002E-2</v>
      </c>
      <c r="HB132">
        <v>0</v>
      </c>
      <c r="HC132">
        <v>21.944400000000002</v>
      </c>
      <c r="HD132">
        <v>999.9</v>
      </c>
      <c r="HE132">
        <v>50.2</v>
      </c>
      <c r="HF132">
        <v>27.5</v>
      </c>
      <c r="HG132">
        <v>18.3918</v>
      </c>
      <c r="HH132">
        <v>63.901600000000002</v>
      </c>
      <c r="HI132">
        <v>36.1218</v>
      </c>
      <c r="HJ132">
        <v>1</v>
      </c>
      <c r="HK132">
        <v>-0.12970499999999999</v>
      </c>
      <c r="HL132">
        <v>0.49005700000000002</v>
      </c>
      <c r="HM132">
        <v>20.171800000000001</v>
      </c>
      <c r="HN132">
        <v>5.2411000000000003</v>
      </c>
      <c r="HO132">
        <v>11.9261</v>
      </c>
      <c r="HP132">
        <v>4.9973000000000001</v>
      </c>
      <c r="HQ132">
        <v>3.2970000000000002</v>
      </c>
      <c r="HR132">
        <v>9999</v>
      </c>
      <c r="HS132">
        <v>9999</v>
      </c>
      <c r="HT132">
        <v>9999</v>
      </c>
      <c r="HU132">
        <v>999.9</v>
      </c>
      <c r="HV132">
        <v>1.86625</v>
      </c>
      <c r="HW132">
        <v>1.86843</v>
      </c>
      <c r="HX132">
        <v>1.8654200000000001</v>
      </c>
      <c r="HY132">
        <v>1.8627</v>
      </c>
      <c r="HZ132">
        <v>1.8632500000000001</v>
      </c>
      <c r="IA132">
        <v>1.8644700000000001</v>
      </c>
      <c r="IB132">
        <v>1.8624400000000001</v>
      </c>
      <c r="IC132">
        <v>1.87039</v>
      </c>
      <c r="ID132">
        <v>5</v>
      </c>
      <c r="IE132">
        <v>0</v>
      </c>
      <c r="IF132">
        <v>0</v>
      </c>
      <c r="IG132">
        <v>0</v>
      </c>
      <c r="IH132" t="s">
        <v>434</v>
      </c>
      <c r="II132" t="s">
        <v>435</v>
      </c>
      <c r="IJ132" t="s">
        <v>436</v>
      </c>
      <c r="IK132" t="s">
        <v>436</v>
      </c>
      <c r="IL132" t="s">
        <v>436</v>
      </c>
      <c r="IM132" t="s">
        <v>436</v>
      </c>
      <c r="IN132">
        <v>0</v>
      </c>
      <c r="IO132">
        <v>100</v>
      </c>
      <c r="IP132">
        <v>100</v>
      </c>
      <c r="IQ132">
        <v>-0.115</v>
      </c>
      <c r="IR132">
        <v>1E-3</v>
      </c>
      <c r="IS132">
        <v>-0.14544999999998251</v>
      </c>
      <c r="IT132">
        <v>0</v>
      </c>
      <c r="IU132">
        <v>0</v>
      </c>
      <c r="IV132">
        <v>0</v>
      </c>
      <c r="IW132">
        <v>2.5500000000100442E-4</v>
      </c>
      <c r="IX132">
        <v>0</v>
      </c>
      <c r="IY132">
        <v>0</v>
      </c>
      <c r="IZ132">
        <v>0</v>
      </c>
      <c r="JA132">
        <v>-1</v>
      </c>
      <c r="JB132">
        <v>-1</v>
      </c>
      <c r="JC132">
        <v>-1</v>
      </c>
      <c r="JD132">
        <v>-1</v>
      </c>
      <c r="JE132">
        <v>4.5999999999999996</v>
      </c>
      <c r="JF132">
        <v>4.7</v>
      </c>
      <c r="JG132">
        <v>0.158691</v>
      </c>
      <c r="JH132">
        <v>4.99878</v>
      </c>
      <c r="JI132">
        <v>1.3464400000000001</v>
      </c>
      <c r="JJ132">
        <v>2.2705099999999998</v>
      </c>
      <c r="JK132">
        <v>1.4489700000000001</v>
      </c>
      <c r="JL132">
        <v>2.4194300000000002</v>
      </c>
      <c r="JM132">
        <v>32.222499999999997</v>
      </c>
      <c r="JN132">
        <v>24.026199999999999</v>
      </c>
      <c r="JO132">
        <v>2</v>
      </c>
      <c r="JP132">
        <v>303.03899999999999</v>
      </c>
      <c r="JQ132">
        <v>502.84100000000001</v>
      </c>
      <c r="JR132">
        <v>22.0001</v>
      </c>
      <c r="JS132">
        <v>25.4755</v>
      </c>
      <c r="JT132">
        <v>30.0001</v>
      </c>
      <c r="JU132">
        <v>25.325399999999998</v>
      </c>
      <c r="JV132">
        <v>25.385400000000001</v>
      </c>
      <c r="JW132">
        <v>-1</v>
      </c>
      <c r="JX132">
        <v>36.732300000000002</v>
      </c>
      <c r="JY132">
        <v>61.791400000000003</v>
      </c>
      <c r="JZ132">
        <v>22</v>
      </c>
      <c r="KA132">
        <v>400</v>
      </c>
      <c r="KB132">
        <v>15.184100000000001</v>
      </c>
      <c r="KC132">
        <v>102.68300000000001</v>
      </c>
      <c r="KD132">
        <v>102.509</v>
      </c>
    </row>
    <row r="133" spans="1:290" x14ac:dyDescent="0.35">
      <c r="A133">
        <v>115</v>
      </c>
      <c r="B133">
        <v>1716947459.0999999</v>
      </c>
      <c r="C133">
        <v>37200.5</v>
      </c>
      <c r="D133" t="s">
        <v>891</v>
      </c>
      <c r="E133" t="s">
        <v>892</v>
      </c>
      <c r="F133">
        <v>15</v>
      </c>
      <c r="G133">
        <v>1716947451.349999</v>
      </c>
      <c r="H133">
        <f t="shared" si="50"/>
        <v>1.6191178441859488E-3</v>
      </c>
      <c r="I133">
        <f t="shared" si="51"/>
        <v>1.6191178441859488</v>
      </c>
      <c r="J133">
        <f t="shared" si="52"/>
        <v>9.0309091357516991</v>
      </c>
      <c r="K133">
        <f t="shared" si="53"/>
        <v>403.83183333333329</v>
      </c>
      <c r="L133">
        <f t="shared" si="54"/>
        <v>293.32659381266194</v>
      </c>
      <c r="M133">
        <f t="shared" si="55"/>
        <v>29.536826501843993</v>
      </c>
      <c r="N133">
        <f t="shared" si="56"/>
        <v>40.664266550295167</v>
      </c>
      <c r="O133">
        <f t="shared" si="57"/>
        <v>0.14211903607199164</v>
      </c>
      <c r="P133">
        <f t="shared" si="58"/>
        <v>2.9397831694346102</v>
      </c>
      <c r="Q133">
        <f t="shared" si="59"/>
        <v>0.13840953083958152</v>
      </c>
      <c r="R133">
        <f t="shared" si="60"/>
        <v>8.6831176532268656E-2</v>
      </c>
      <c r="S133">
        <f t="shared" si="61"/>
        <v>77.170984169256997</v>
      </c>
      <c r="T133">
        <f t="shared" si="62"/>
        <v>23.358051669357486</v>
      </c>
      <c r="U133">
        <f t="shared" si="63"/>
        <v>23.358051669357486</v>
      </c>
      <c r="V133">
        <f t="shared" si="64"/>
        <v>2.881411439694781</v>
      </c>
      <c r="W133">
        <f t="shared" si="65"/>
        <v>60.178699630415558</v>
      </c>
      <c r="X133">
        <f t="shared" si="66"/>
        <v>1.7304416484280811</v>
      </c>
      <c r="Y133">
        <f t="shared" si="67"/>
        <v>2.8755052187160923</v>
      </c>
      <c r="Z133">
        <f t="shared" si="68"/>
        <v>1.1509697912666998</v>
      </c>
      <c r="AA133">
        <f t="shared" si="69"/>
        <v>-71.403096928600348</v>
      </c>
      <c r="AB133">
        <f t="shared" si="70"/>
        <v>-5.3867974490857486</v>
      </c>
      <c r="AC133">
        <f t="shared" si="71"/>
        <v>-0.38115536301791997</v>
      </c>
      <c r="AD133">
        <f t="shared" si="72"/>
        <v>-6.5571447025014606E-5</v>
      </c>
      <c r="AE133">
        <f t="shared" si="73"/>
        <v>9.0684752700989293</v>
      </c>
      <c r="AF133">
        <f t="shared" si="74"/>
        <v>1.620368413174611</v>
      </c>
      <c r="AG133">
        <f t="shared" si="75"/>
        <v>9.0309091357516991</v>
      </c>
      <c r="AH133">
        <v>421.91532347389227</v>
      </c>
      <c r="AI133">
        <v>410.91707272727251</v>
      </c>
      <c r="AJ133">
        <v>7.4991697535995531E-5</v>
      </c>
      <c r="AK133">
        <v>67.056761531368892</v>
      </c>
      <c r="AL133">
        <f t="shared" si="76"/>
        <v>1.6191178441859488</v>
      </c>
      <c r="AM133">
        <v>15.275882016875521</v>
      </c>
      <c r="AN133">
        <v>17.184203636363641</v>
      </c>
      <c r="AO133">
        <v>-6.9638092232310344E-6</v>
      </c>
      <c r="AP133">
        <v>78.100170283268412</v>
      </c>
      <c r="AQ133">
        <v>174</v>
      </c>
      <c r="AR133">
        <v>35</v>
      </c>
      <c r="AS133">
        <f t="shared" si="77"/>
        <v>1</v>
      </c>
      <c r="AT133">
        <f t="shared" si="78"/>
        <v>0</v>
      </c>
      <c r="AU133">
        <f t="shared" si="79"/>
        <v>53846.284412511792</v>
      </c>
      <c r="AV133" t="s">
        <v>477</v>
      </c>
      <c r="AW133">
        <v>10178.9</v>
      </c>
      <c r="AX133">
        <v>1410.533076923077</v>
      </c>
      <c r="AY133">
        <v>6595.86</v>
      </c>
      <c r="AZ133">
        <f t="shared" si="80"/>
        <v>0.78614872405977732</v>
      </c>
      <c r="BA133">
        <v>-1.985708394971808</v>
      </c>
      <c r="BB133" t="s">
        <v>893</v>
      </c>
      <c r="BC133">
        <v>10145.5</v>
      </c>
      <c r="BD133">
        <v>2292.3184615384621</v>
      </c>
      <c r="BE133">
        <v>3652.07</v>
      </c>
      <c r="BF133">
        <f t="shared" si="81"/>
        <v>0.37232351473589986</v>
      </c>
      <c r="BG133">
        <v>0.5</v>
      </c>
      <c r="BH133">
        <f t="shared" si="82"/>
        <v>336.57714808462839</v>
      </c>
      <c r="BI133">
        <f t="shared" si="83"/>
        <v>9.0309091357516991</v>
      </c>
      <c r="BJ133">
        <f t="shared" si="84"/>
        <v>62.657793377327145</v>
      </c>
      <c r="BK133">
        <f t="shared" si="85"/>
        <v>3.2731329483941994E-2</v>
      </c>
      <c r="BL133">
        <f t="shared" si="86"/>
        <v>0.8060606724405609</v>
      </c>
      <c r="BM133">
        <f t="shared" si="87"/>
        <v>1203.1393934330358</v>
      </c>
      <c r="BN133" t="s">
        <v>431</v>
      </c>
      <c r="BO133">
        <v>0</v>
      </c>
      <c r="BP133">
        <f t="shared" si="88"/>
        <v>1203.1393934330358</v>
      </c>
      <c r="BQ133">
        <f t="shared" si="89"/>
        <v>0.67055960224392308</v>
      </c>
      <c r="BR133">
        <f t="shared" si="90"/>
        <v>0.55524298435214015</v>
      </c>
      <c r="BS133">
        <f t="shared" si="91"/>
        <v>0.54588216500873632</v>
      </c>
      <c r="BT133">
        <f t="shared" si="92"/>
        <v>0.60661572176782541</v>
      </c>
      <c r="BU133">
        <f t="shared" si="93"/>
        <v>0.56771540997711734</v>
      </c>
      <c r="BV133">
        <f t="shared" si="94"/>
        <v>0.29142316768370791</v>
      </c>
      <c r="BW133">
        <f t="shared" si="95"/>
        <v>0.70857683231629209</v>
      </c>
      <c r="DF133">
        <f t="shared" si="96"/>
        <v>399.98879999999991</v>
      </c>
      <c r="DG133">
        <f t="shared" si="97"/>
        <v>336.57714808462839</v>
      </c>
      <c r="DH133">
        <f t="shared" si="98"/>
        <v>0.84146643127164678</v>
      </c>
      <c r="DI133">
        <f t="shared" si="99"/>
        <v>0.19293286254329375</v>
      </c>
      <c r="DJ133">
        <v>1716947451.349999</v>
      </c>
      <c r="DK133">
        <v>403.83183333333329</v>
      </c>
      <c r="DL133">
        <v>415.4914333333333</v>
      </c>
      <c r="DM133">
        <v>17.184803333333331</v>
      </c>
      <c r="DN133">
        <v>15.275053333333339</v>
      </c>
      <c r="DO133">
        <v>403.94783333333328</v>
      </c>
      <c r="DP133">
        <v>17.181803333333331</v>
      </c>
      <c r="DQ133">
        <v>500.33440000000002</v>
      </c>
      <c r="DR133">
        <v>100.5960666666667</v>
      </c>
      <c r="DS133">
        <v>9.9973599999999996E-2</v>
      </c>
      <c r="DT133">
        <v>23.324063333333338</v>
      </c>
      <c r="DU133">
        <v>22.693449999999999</v>
      </c>
      <c r="DV133">
        <v>999.9000000000002</v>
      </c>
      <c r="DW133">
        <v>0</v>
      </c>
      <c r="DX133">
        <v>0</v>
      </c>
      <c r="DY133">
        <v>9998.8523333333342</v>
      </c>
      <c r="DZ133">
        <v>0</v>
      </c>
      <c r="EA133">
        <v>1.5289399999999999E-3</v>
      </c>
      <c r="EB133">
        <v>-11.65822</v>
      </c>
      <c r="EC133">
        <v>410.89370000000002</v>
      </c>
      <c r="ED133">
        <v>421.93656666666658</v>
      </c>
      <c r="EE133">
        <v>1.908144666666667</v>
      </c>
      <c r="EF133">
        <v>415.4914333333333</v>
      </c>
      <c r="EG133">
        <v>15.275053333333339</v>
      </c>
      <c r="EH133">
        <v>1.7285633333333339</v>
      </c>
      <c r="EI133">
        <v>1.5366113333333331</v>
      </c>
      <c r="EJ133">
        <v>15.15533333333333</v>
      </c>
      <c r="EK133">
        <v>13.337403333333331</v>
      </c>
      <c r="EL133">
        <v>399.98879999999991</v>
      </c>
      <c r="EM133">
        <v>0.95000309999999988</v>
      </c>
      <c r="EN133">
        <v>4.9996643333333327E-2</v>
      </c>
      <c r="EO133">
        <v>0</v>
      </c>
      <c r="EP133">
        <v>2292.3066666666668</v>
      </c>
      <c r="EQ133">
        <v>8.9714700000000018</v>
      </c>
      <c r="ER133">
        <v>4987.5276666666668</v>
      </c>
      <c r="ES133">
        <v>3345.675666666667</v>
      </c>
      <c r="ET133">
        <v>36.016333333333328</v>
      </c>
      <c r="EU133">
        <v>39.449799999999989</v>
      </c>
      <c r="EV133">
        <v>37.37886666666666</v>
      </c>
      <c r="EW133">
        <v>40.349733333333333</v>
      </c>
      <c r="EX133">
        <v>39.449799999999989</v>
      </c>
      <c r="EY133">
        <v>371.46800000000002</v>
      </c>
      <c r="EZ133">
        <v>19.55200000000001</v>
      </c>
      <c r="FA133">
        <v>0</v>
      </c>
      <c r="FB133">
        <v>299.59999990463263</v>
      </c>
      <c r="FC133">
        <v>0</v>
      </c>
      <c r="FD133">
        <v>2292.3184615384621</v>
      </c>
      <c r="FE133">
        <v>-0.16957263443624651</v>
      </c>
      <c r="FF133">
        <v>9.1535043944612013</v>
      </c>
      <c r="FG133">
        <v>4987.6999999999989</v>
      </c>
      <c r="FH133">
        <v>15</v>
      </c>
      <c r="FI133">
        <v>1716947486.0999999</v>
      </c>
      <c r="FJ133" t="s">
        <v>894</v>
      </c>
      <c r="FK133">
        <v>1716947479.0999999</v>
      </c>
      <c r="FL133">
        <v>1716947486.0999999</v>
      </c>
      <c r="FM133">
        <v>116</v>
      </c>
      <c r="FN133">
        <v>-2E-3</v>
      </c>
      <c r="FO133">
        <v>2E-3</v>
      </c>
      <c r="FP133">
        <v>-0.11600000000000001</v>
      </c>
      <c r="FQ133">
        <v>3.0000000000000001E-3</v>
      </c>
      <c r="FR133">
        <v>415</v>
      </c>
      <c r="FS133">
        <v>15</v>
      </c>
      <c r="FT133">
        <v>0.16</v>
      </c>
      <c r="FU133">
        <v>7.0000000000000007E-2</v>
      </c>
      <c r="FV133">
        <v>-11.653762499999999</v>
      </c>
      <c r="FW133">
        <v>6.6539212007507467E-2</v>
      </c>
      <c r="FX133">
        <v>2.904303434130141E-2</v>
      </c>
      <c r="FY133">
        <v>1</v>
      </c>
      <c r="FZ133">
        <v>403.83011892695822</v>
      </c>
      <c r="GA133">
        <v>0.1281774804610917</v>
      </c>
      <c r="GB133">
        <v>1.112318702232515E-2</v>
      </c>
      <c r="GC133">
        <v>1</v>
      </c>
      <c r="GD133">
        <v>1.907805</v>
      </c>
      <c r="GE133">
        <v>2.9970731707238351E-3</v>
      </c>
      <c r="GF133">
        <v>1.0099554445617671E-3</v>
      </c>
      <c r="GG133">
        <v>1</v>
      </c>
      <c r="GH133">
        <v>3</v>
      </c>
      <c r="GI133">
        <v>3</v>
      </c>
      <c r="GJ133" t="s">
        <v>433</v>
      </c>
      <c r="GK133">
        <v>2.9717899999999999</v>
      </c>
      <c r="GL133">
        <v>2.7391200000000002</v>
      </c>
      <c r="GM133">
        <v>0.101329</v>
      </c>
      <c r="GN133">
        <v>0.10315199999999999</v>
      </c>
      <c r="GO133">
        <v>8.6030999999999996E-2</v>
      </c>
      <c r="GP133">
        <v>7.9014100000000004E-2</v>
      </c>
      <c r="GQ133">
        <v>25940.400000000001</v>
      </c>
      <c r="GR133">
        <v>29192.7</v>
      </c>
      <c r="GS133">
        <v>27545.8</v>
      </c>
      <c r="GT133">
        <v>31257.200000000001</v>
      </c>
      <c r="GU133">
        <v>34180.199999999997</v>
      </c>
      <c r="GV133">
        <v>38735.4</v>
      </c>
      <c r="GW133">
        <v>41648.199999999997</v>
      </c>
      <c r="GX133">
        <v>46391.6</v>
      </c>
      <c r="GY133">
        <v>1.59148</v>
      </c>
      <c r="GZ133">
        <v>1.9657199999999999</v>
      </c>
      <c r="HA133">
        <v>4.4088799999999997E-2</v>
      </c>
      <c r="HB133">
        <v>0</v>
      </c>
      <c r="HC133">
        <v>21.968399999999999</v>
      </c>
      <c r="HD133">
        <v>999.9</v>
      </c>
      <c r="HE133">
        <v>50.3</v>
      </c>
      <c r="HF133">
        <v>27.5</v>
      </c>
      <c r="HG133">
        <v>18.430399999999999</v>
      </c>
      <c r="HH133">
        <v>63.9617</v>
      </c>
      <c r="HI133">
        <v>35.024000000000001</v>
      </c>
      <c r="HJ133">
        <v>1</v>
      </c>
      <c r="HK133">
        <v>-0.12623000000000001</v>
      </c>
      <c r="HL133">
        <v>0.50667799999999996</v>
      </c>
      <c r="HM133">
        <v>20.171399999999998</v>
      </c>
      <c r="HN133">
        <v>5.2411000000000003</v>
      </c>
      <c r="HO133">
        <v>11.9261</v>
      </c>
      <c r="HP133">
        <v>4.9970999999999997</v>
      </c>
      <c r="HQ133">
        <v>3.2970000000000002</v>
      </c>
      <c r="HR133">
        <v>9999</v>
      </c>
      <c r="HS133">
        <v>9999</v>
      </c>
      <c r="HT133">
        <v>9999</v>
      </c>
      <c r="HU133">
        <v>999.9</v>
      </c>
      <c r="HV133">
        <v>1.8661700000000001</v>
      </c>
      <c r="HW133">
        <v>1.86835</v>
      </c>
      <c r="HX133">
        <v>1.8653999999999999</v>
      </c>
      <c r="HY133">
        <v>1.8626499999999999</v>
      </c>
      <c r="HZ133">
        <v>1.8632500000000001</v>
      </c>
      <c r="IA133">
        <v>1.86446</v>
      </c>
      <c r="IB133">
        <v>1.8623700000000001</v>
      </c>
      <c r="IC133">
        <v>1.87032</v>
      </c>
      <c r="ID133">
        <v>5</v>
      </c>
      <c r="IE133">
        <v>0</v>
      </c>
      <c r="IF133">
        <v>0</v>
      </c>
      <c r="IG133">
        <v>0</v>
      </c>
      <c r="IH133" t="s">
        <v>434</v>
      </c>
      <c r="II133" t="s">
        <v>435</v>
      </c>
      <c r="IJ133" t="s">
        <v>436</v>
      </c>
      <c r="IK133" t="s">
        <v>436</v>
      </c>
      <c r="IL133" t="s">
        <v>436</v>
      </c>
      <c r="IM133" t="s">
        <v>436</v>
      </c>
      <c r="IN133">
        <v>0</v>
      </c>
      <c r="IO133">
        <v>100</v>
      </c>
      <c r="IP133">
        <v>100</v>
      </c>
      <c r="IQ133">
        <v>-0.11600000000000001</v>
      </c>
      <c r="IR133">
        <v>3.0000000000000001E-3</v>
      </c>
      <c r="IS133">
        <v>-0.11465000000004009</v>
      </c>
      <c r="IT133">
        <v>0</v>
      </c>
      <c r="IU133">
        <v>0</v>
      </c>
      <c r="IV133">
        <v>0</v>
      </c>
      <c r="IW133">
        <v>1.399999999994961E-3</v>
      </c>
      <c r="IX133">
        <v>0</v>
      </c>
      <c r="IY133">
        <v>0</v>
      </c>
      <c r="IZ133">
        <v>0</v>
      </c>
      <c r="JA133">
        <v>-1</v>
      </c>
      <c r="JB133">
        <v>-1</v>
      </c>
      <c r="JC133">
        <v>-1</v>
      </c>
      <c r="JD133">
        <v>-1</v>
      </c>
      <c r="JE133">
        <v>4.7</v>
      </c>
      <c r="JF133">
        <v>4.5999999999999996</v>
      </c>
      <c r="JG133">
        <v>0.158691</v>
      </c>
      <c r="JH133">
        <v>4.99878</v>
      </c>
      <c r="JI133">
        <v>1.3476600000000001</v>
      </c>
      <c r="JJ133">
        <v>2.2705099999999998</v>
      </c>
      <c r="JK133">
        <v>1.4489700000000001</v>
      </c>
      <c r="JL133">
        <v>2.34375</v>
      </c>
      <c r="JM133">
        <v>32.244599999999998</v>
      </c>
      <c r="JN133">
        <v>24.017499999999998</v>
      </c>
      <c r="JO133">
        <v>2</v>
      </c>
      <c r="JP133">
        <v>303.93599999999998</v>
      </c>
      <c r="JQ133">
        <v>502.88799999999998</v>
      </c>
      <c r="JR133">
        <v>22.0002</v>
      </c>
      <c r="JS133">
        <v>25.522500000000001</v>
      </c>
      <c r="JT133">
        <v>30.0001</v>
      </c>
      <c r="JU133">
        <v>25.372299999999999</v>
      </c>
      <c r="JV133">
        <v>25.4345</v>
      </c>
      <c r="JW133">
        <v>-1</v>
      </c>
      <c r="JX133">
        <v>36.382100000000001</v>
      </c>
      <c r="JY133">
        <v>61.755299999999998</v>
      </c>
      <c r="JZ133">
        <v>22</v>
      </c>
      <c r="KA133">
        <v>400</v>
      </c>
      <c r="KB133">
        <v>15.2379</v>
      </c>
      <c r="KC133">
        <v>102.673</v>
      </c>
      <c r="KD133">
        <v>102.505</v>
      </c>
    </row>
    <row r="134" spans="1:290" x14ac:dyDescent="0.35">
      <c r="A134">
        <v>116</v>
      </c>
      <c r="B134">
        <v>1716947759.0999999</v>
      </c>
      <c r="C134">
        <v>37500.5</v>
      </c>
      <c r="D134" t="s">
        <v>895</v>
      </c>
      <c r="E134" t="s">
        <v>896</v>
      </c>
      <c r="F134">
        <v>15</v>
      </c>
      <c r="G134">
        <v>1716947751.099999</v>
      </c>
      <c r="H134">
        <f t="shared" si="50"/>
        <v>1.6131718602873969E-3</v>
      </c>
      <c r="I134">
        <f t="shared" si="51"/>
        <v>1.613171860287397</v>
      </c>
      <c r="J134">
        <f t="shared" si="52"/>
        <v>9.0327074096340656</v>
      </c>
      <c r="K134">
        <f t="shared" si="53"/>
        <v>404.58961290322583</v>
      </c>
      <c r="L134">
        <f t="shared" si="54"/>
        <v>293.02003269777879</v>
      </c>
      <c r="M134">
        <f t="shared" si="55"/>
        <v>29.506070470092475</v>
      </c>
      <c r="N134">
        <f t="shared" si="56"/>
        <v>40.740728611216589</v>
      </c>
      <c r="O134">
        <f t="shared" si="57"/>
        <v>0.14073370533798038</v>
      </c>
      <c r="P134">
        <f t="shared" si="58"/>
        <v>2.9399102536723958</v>
      </c>
      <c r="Q134">
        <f t="shared" si="59"/>
        <v>0.1370953216398261</v>
      </c>
      <c r="R134">
        <f t="shared" si="60"/>
        <v>8.6003635729731812E-2</v>
      </c>
      <c r="S134">
        <f t="shared" si="61"/>
        <v>77.176666143535485</v>
      </c>
      <c r="T134">
        <f t="shared" si="62"/>
        <v>23.378416715268841</v>
      </c>
      <c r="U134">
        <f t="shared" si="63"/>
        <v>23.378416715268841</v>
      </c>
      <c r="V134">
        <f t="shared" si="64"/>
        <v>2.8849553955135097</v>
      </c>
      <c r="W134">
        <f t="shared" si="65"/>
        <v>59.998459049763497</v>
      </c>
      <c r="X134">
        <f t="shared" si="66"/>
        <v>1.7272169107900093</v>
      </c>
      <c r="Y134">
        <f t="shared" si="67"/>
        <v>2.8787687853073582</v>
      </c>
      <c r="Z134">
        <f t="shared" si="68"/>
        <v>1.1577384847235004</v>
      </c>
      <c r="AA134">
        <f t="shared" si="69"/>
        <v>-71.1408790386742</v>
      </c>
      <c r="AB134">
        <f t="shared" si="70"/>
        <v>-5.6369421699460798</v>
      </c>
      <c r="AC134">
        <f t="shared" si="71"/>
        <v>-0.39891674074310851</v>
      </c>
      <c r="AD134">
        <f t="shared" si="72"/>
        <v>-7.1805827898785424E-5</v>
      </c>
      <c r="AE134">
        <f t="shared" si="73"/>
        <v>8.9831165442536047</v>
      </c>
      <c r="AF134">
        <f t="shared" si="74"/>
        <v>1.6124350507551219</v>
      </c>
      <c r="AG134">
        <f t="shared" si="75"/>
        <v>9.0327074096340656</v>
      </c>
      <c r="AH134">
        <v>422.60481599238102</v>
      </c>
      <c r="AI134">
        <v>411.60298787878799</v>
      </c>
      <c r="AJ134">
        <v>4.5762517173264169E-4</v>
      </c>
      <c r="AK134">
        <v>67.058575415242331</v>
      </c>
      <c r="AL134">
        <f t="shared" si="76"/>
        <v>1.613171860287397</v>
      </c>
      <c r="AM134">
        <v>15.25288652456878</v>
      </c>
      <c r="AN134">
        <v>17.154135151515149</v>
      </c>
      <c r="AO134">
        <v>1.3842014054210389E-7</v>
      </c>
      <c r="AP134">
        <v>78.110060612645469</v>
      </c>
      <c r="AQ134">
        <v>174</v>
      </c>
      <c r="AR134">
        <v>35</v>
      </c>
      <c r="AS134">
        <f t="shared" si="77"/>
        <v>1</v>
      </c>
      <c r="AT134">
        <f t="shared" si="78"/>
        <v>0</v>
      </c>
      <c r="AU134">
        <f t="shared" si="79"/>
        <v>53846.612716820622</v>
      </c>
      <c r="AV134" t="s">
        <v>477</v>
      </c>
      <c r="AW134">
        <v>10178.9</v>
      </c>
      <c r="AX134">
        <v>1410.533076923077</v>
      </c>
      <c r="AY134">
        <v>6595.86</v>
      </c>
      <c r="AZ134">
        <f t="shared" si="80"/>
        <v>0.78614872405977732</v>
      </c>
      <c r="BA134">
        <v>-1.985708394971808</v>
      </c>
      <c r="BB134" t="s">
        <v>897</v>
      </c>
      <c r="BC134">
        <v>10172.799999999999</v>
      </c>
      <c r="BD134">
        <v>2300.10576923077</v>
      </c>
      <c r="BE134">
        <v>3652.13</v>
      </c>
      <c r="BF134">
        <f t="shared" si="81"/>
        <v>0.37020156203892796</v>
      </c>
      <c r="BG134">
        <v>0.5</v>
      </c>
      <c r="BH134">
        <f t="shared" si="82"/>
        <v>336.60186323305805</v>
      </c>
      <c r="BI134">
        <f t="shared" si="83"/>
        <v>9.0327074096340656</v>
      </c>
      <c r="BJ134">
        <f t="shared" si="84"/>
        <v>62.305267777045842</v>
      </c>
      <c r="BK134">
        <f t="shared" si="85"/>
        <v>3.2734268606757197E-2</v>
      </c>
      <c r="BL134">
        <f t="shared" si="86"/>
        <v>0.80603100108703674</v>
      </c>
      <c r="BM134">
        <f t="shared" si="87"/>
        <v>1203.1459052198379</v>
      </c>
      <c r="BN134" t="s">
        <v>431</v>
      </c>
      <c r="BO134">
        <v>0</v>
      </c>
      <c r="BP134">
        <f t="shared" si="88"/>
        <v>1203.1459052198379</v>
      </c>
      <c r="BQ134">
        <f t="shared" si="89"/>
        <v>0.67056323153342356</v>
      </c>
      <c r="BR134">
        <f t="shared" si="90"/>
        <v>0.55207554579508089</v>
      </c>
      <c r="BS134">
        <f t="shared" si="91"/>
        <v>0.54587169804706714</v>
      </c>
      <c r="BT134">
        <f t="shared" si="92"/>
        <v>0.60315225134828299</v>
      </c>
      <c r="BU134">
        <f t="shared" si="93"/>
        <v>0.5677038388648441</v>
      </c>
      <c r="BV134">
        <f t="shared" si="94"/>
        <v>0.28878125570612251</v>
      </c>
      <c r="BW134">
        <f t="shared" si="95"/>
        <v>0.71121874429387755</v>
      </c>
      <c r="DF134">
        <f t="shared" si="96"/>
        <v>400.01816129032261</v>
      </c>
      <c r="DG134">
        <f t="shared" si="97"/>
        <v>336.60186323305805</v>
      </c>
      <c r="DH134">
        <f t="shared" si="98"/>
        <v>0.84146645279128041</v>
      </c>
      <c r="DI134">
        <f t="shared" si="99"/>
        <v>0.19293290558256104</v>
      </c>
      <c r="DJ134">
        <v>1716947751.099999</v>
      </c>
      <c r="DK134">
        <v>404.58961290322583</v>
      </c>
      <c r="DL134">
        <v>416.14400000000001</v>
      </c>
      <c r="DM134">
        <v>17.152712903225801</v>
      </c>
      <c r="DN134">
        <v>15.252329032258061</v>
      </c>
      <c r="DO134">
        <v>404.6486129032258</v>
      </c>
      <c r="DP134">
        <v>17.150712903225799</v>
      </c>
      <c r="DQ134">
        <v>500.35493548387092</v>
      </c>
      <c r="DR134">
        <v>100.5964193548387</v>
      </c>
      <c r="DS134">
        <v>0.1000081161290322</v>
      </c>
      <c r="DT134">
        <v>23.342851612903232</v>
      </c>
      <c r="DU134">
        <v>22.709448387096771</v>
      </c>
      <c r="DV134">
        <v>999.90000000000032</v>
      </c>
      <c r="DW134">
        <v>0</v>
      </c>
      <c r="DX134">
        <v>0</v>
      </c>
      <c r="DY134">
        <v>9999.5403225806476</v>
      </c>
      <c r="DZ134">
        <v>0</v>
      </c>
      <c r="EA134">
        <v>1.5289399999999999E-3</v>
      </c>
      <c r="EB134">
        <v>-11.611725806451609</v>
      </c>
      <c r="EC134">
        <v>411.59264516129019</v>
      </c>
      <c r="ED134">
        <v>422.58941935483881</v>
      </c>
      <c r="EE134">
        <v>1.9017619354838711</v>
      </c>
      <c r="EF134">
        <v>416.14400000000001</v>
      </c>
      <c r="EG134">
        <v>15.252329032258061</v>
      </c>
      <c r="EH134">
        <v>1.725639032258065</v>
      </c>
      <c r="EI134">
        <v>1.534328709677419</v>
      </c>
      <c r="EJ134">
        <v>15.12900322580645</v>
      </c>
      <c r="EK134">
        <v>13.314603225806451</v>
      </c>
      <c r="EL134">
        <v>400.01816129032261</v>
      </c>
      <c r="EM134">
        <v>0.94999754838709671</v>
      </c>
      <c r="EN134">
        <v>5.0002267741935467E-2</v>
      </c>
      <c r="EO134">
        <v>0</v>
      </c>
      <c r="EP134">
        <v>2300.1225806451612</v>
      </c>
      <c r="EQ134">
        <v>8.9714700000000018</v>
      </c>
      <c r="ER134">
        <v>5007.7145161290309</v>
      </c>
      <c r="ES134">
        <v>3345.9206451612899</v>
      </c>
      <c r="ET134">
        <v>36.288096774193548</v>
      </c>
      <c r="EU134">
        <v>39.880774193548383</v>
      </c>
      <c r="EV134">
        <v>37.68322580645161</v>
      </c>
      <c r="EW134">
        <v>41.052161290322573</v>
      </c>
      <c r="EX134">
        <v>39.784032258064506</v>
      </c>
      <c r="EY134">
        <v>371.49225806451619</v>
      </c>
      <c r="EZ134">
        <v>19.553548387096761</v>
      </c>
      <c r="FA134">
        <v>0</v>
      </c>
      <c r="FB134">
        <v>299.40000009536737</v>
      </c>
      <c r="FC134">
        <v>0</v>
      </c>
      <c r="FD134">
        <v>2300.10576923077</v>
      </c>
      <c r="FE134">
        <v>-1.745299151607294</v>
      </c>
      <c r="FF134">
        <v>3.2259830239253739</v>
      </c>
      <c r="FG134">
        <v>5007.6723076923072</v>
      </c>
      <c r="FH134">
        <v>15</v>
      </c>
      <c r="FI134">
        <v>1716947780.5999999</v>
      </c>
      <c r="FJ134" t="s">
        <v>898</v>
      </c>
      <c r="FK134">
        <v>1716947778.5999999</v>
      </c>
      <c r="FL134">
        <v>1716947780.5999999</v>
      </c>
      <c r="FM134">
        <v>117</v>
      </c>
      <c r="FN134">
        <v>5.8000000000000003E-2</v>
      </c>
      <c r="FO134">
        <v>-2E-3</v>
      </c>
      <c r="FP134">
        <v>-5.8999999999999997E-2</v>
      </c>
      <c r="FQ134">
        <v>2E-3</v>
      </c>
      <c r="FR134">
        <v>416</v>
      </c>
      <c r="FS134">
        <v>15</v>
      </c>
      <c r="FT134">
        <v>0.2</v>
      </c>
      <c r="FU134">
        <v>0.06</v>
      </c>
      <c r="FV134">
        <v>-11.615282499999999</v>
      </c>
      <c r="FW134">
        <v>-8.6420262664075077E-3</v>
      </c>
      <c r="FX134">
        <v>2.6267888071750289E-2</v>
      </c>
      <c r="FY134">
        <v>1</v>
      </c>
      <c r="FZ134">
        <v>404.5306350961489</v>
      </c>
      <c r="GA134">
        <v>-3.793540996203764E-2</v>
      </c>
      <c r="GB134">
        <v>1.6520863115233549E-2</v>
      </c>
      <c r="GC134">
        <v>1</v>
      </c>
      <c r="GD134">
        <v>1.9016485000000001</v>
      </c>
      <c r="GE134">
        <v>5.3572232645384757E-3</v>
      </c>
      <c r="GF134">
        <v>1.3553884129650781E-3</v>
      </c>
      <c r="GG134">
        <v>1</v>
      </c>
      <c r="GH134">
        <v>3</v>
      </c>
      <c r="GI134">
        <v>3</v>
      </c>
      <c r="GJ134" t="s">
        <v>433</v>
      </c>
      <c r="GK134">
        <v>2.9716499999999999</v>
      </c>
      <c r="GL134">
        <v>2.73929</v>
      </c>
      <c r="GM134">
        <v>0.101454</v>
      </c>
      <c r="GN134">
        <v>0.10326</v>
      </c>
      <c r="GO134">
        <v>8.5904700000000001E-2</v>
      </c>
      <c r="GP134">
        <v>7.8920900000000002E-2</v>
      </c>
      <c r="GQ134">
        <v>25935.200000000001</v>
      </c>
      <c r="GR134">
        <v>29188.400000000001</v>
      </c>
      <c r="GS134">
        <v>27544.3</v>
      </c>
      <c r="GT134">
        <v>31256.6</v>
      </c>
      <c r="GU134">
        <v>34183.4</v>
      </c>
      <c r="GV134">
        <v>38738.699999999997</v>
      </c>
      <c r="GW134">
        <v>41646.300000000003</v>
      </c>
      <c r="GX134">
        <v>46390.9</v>
      </c>
      <c r="GY134">
        <v>1.5925499999999999</v>
      </c>
      <c r="GZ134">
        <v>1.9653499999999999</v>
      </c>
      <c r="HA134">
        <v>4.3325099999999998E-2</v>
      </c>
      <c r="HB134">
        <v>0</v>
      </c>
      <c r="HC134">
        <v>21.988900000000001</v>
      </c>
      <c r="HD134">
        <v>999.9</v>
      </c>
      <c r="HE134">
        <v>50.3</v>
      </c>
      <c r="HF134">
        <v>27.5</v>
      </c>
      <c r="HG134">
        <v>18.428999999999998</v>
      </c>
      <c r="HH134">
        <v>63.811799999999998</v>
      </c>
      <c r="HI134">
        <v>35.180300000000003</v>
      </c>
      <c r="HJ134">
        <v>1</v>
      </c>
      <c r="HK134">
        <v>-0.124212</v>
      </c>
      <c r="HL134">
        <v>0.51599899999999999</v>
      </c>
      <c r="HM134">
        <v>20.171299999999999</v>
      </c>
      <c r="HN134">
        <v>5.24125</v>
      </c>
      <c r="HO134">
        <v>11.9261</v>
      </c>
      <c r="HP134">
        <v>4.9971500000000004</v>
      </c>
      <c r="HQ134">
        <v>3.2970000000000002</v>
      </c>
      <c r="HR134">
        <v>9999</v>
      </c>
      <c r="HS134">
        <v>9999</v>
      </c>
      <c r="HT134">
        <v>9999</v>
      </c>
      <c r="HU134">
        <v>999.9</v>
      </c>
      <c r="HV134">
        <v>1.86616</v>
      </c>
      <c r="HW134">
        <v>1.86833</v>
      </c>
      <c r="HX134">
        <v>1.8653900000000001</v>
      </c>
      <c r="HY134">
        <v>1.8626499999999999</v>
      </c>
      <c r="HZ134">
        <v>1.8632500000000001</v>
      </c>
      <c r="IA134">
        <v>1.86446</v>
      </c>
      <c r="IB134">
        <v>1.8623499999999999</v>
      </c>
      <c r="IC134">
        <v>1.87033</v>
      </c>
      <c r="ID134">
        <v>5</v>
      </c>
      <c r="IE134">
        <v>0</v>
      </c>
      <c r="IF134">
        <v>0</v>
      </c>
      <c r="IG134">
        <v>0</v>
      </c>
      <c r="IH134" t="s">
        <v>434</v>
      </c>
      <c r="II134" t="s">
        <v>435</v>
      </c>
      <c r="IJ134" t="s">
        <v>436</v>
      </c>
      <c r="IK134" t="s">
        <v>436</v>
      </c>
      <c r="IL134" t="s">
        <v>436</v>
      </c>
      <c r="IM134" t="s">
        <v>436</v>
      </c>
      <c r="IN134">
        <v>0</v>
      </c>
      <c r="IO134">
        <v>100</v>
      </c>
      <c r="IP134">
        <v>100</v>
      </c>
      <c r="IQ134">
        <v>-5.8999999999999997E-2</v>
      </c>
      <c r="IR134">
        <v>2E-3</v>
      </c>
      <c r="IS134">
        <v>-0.11650000000000001</v>
      </c>
      <c r="IT134">
        <v>0</v>
      </c>
      <c r="IU134">
        <v>0</v>
      </c>
      <c r="IV134">
        <v>0</v>
      </c>
      <c r="IW134">
        <v>3.3699999999985408E-3</v>
      </c>
      <c r="IX134">
        <v>0</v>
      </c>
      <c r="IY134">
        <v>0</v>
      </c>
      <c r="IZ134">
        <v>0</v>
      </c>
      <c r="JA134">
        <v>-1</v>
      </c>
      <c r="JB134">
        <v>-1</v>
      </c>
      <c r="JC134">
        <v>-1</v>
      </c>
      <c r="JD134">
        <v>-1</v>
      </c>
      <c r="JE134">
        <v>4.7</v>
      </c>
      <c r="JF134">
        <v>4.5</v>
      </c>
      <c r="JG134">
        <v>0.158691</v>
      </c>
      <c r="JH134">
        <v>4.99878</v>
      </c>
      <c r="JI134">
        <v>1.3476600000000001</v>
      </c>
      <c r="JJ134">
        <v>2.2692899999999998</v>
      </c>
      <c r="JK134">
        <v>1.4489700000000001</v>
      </c>
      <c r="JL134">
        <v>2.2485400000000002</v>
      </c>
      <c r="JM134">
        <v>32.266599999999997</v>
      </c>
      <c r="JN134">
        <v>23.9999</v>
      </c>
      <c r="JO134">
        <v>2</v>
      </c>
      <c r="JP134">
        <v>304.52199999999999</v>
      </c>
      <c r="JQ134">
        <v>502.928</v>
      </c>
      <c r="JR134">
        <v>21.999600000000001</v>
      </c>
      <c r="JS134">
        <v>25.5504</v>
      </c>
      <c r="JT134">
        <v>30.0001</v>
      </c>
      <c r="JU134">
        <v>25.404399999999999</v>
      </c>
      <c r="JV134">
        <v>25.4665</v>
      </c>
      <c r="JW134">
        <v>-1</v>
      </c>
      <c r="JX134">
        <v>36.780299999999997</v>
      </c>
      <c r="JY134">
        <v>61.839599999999997</v>
      </c>
      <c r="JZ134">
        <v>22</v>
      </c>
      <c r="KA134">
        <v>400</v>
      </c>
      <c r="KB134">
        <v>15.301299999999999</v>
      </c>
      <c r="KC134">
        <v>102.66800000000001</v>
      </c>
      <c r="KD134">
        <v>102.504</v>
      </c>
    </row>
    <row r="135" spans="1:290" x14ac:dyDescent="0.35">
      <c r="A135">
        <v>117</v>
      </c>
      <c r="B135">
        <v>1716948059.0999999</v>
      </c>
      <c r="C135">
        <v>37800.5</v>
      </c>
      <c r="D135" t="s">
        <v>899</v>
      </c>
      <c r="E135" t="s">
        <v>900</v>
      </c>
      <c r="F135">
        <v>15</v>
      </c>
      <c r="G135">
        <v>1716948051.349999</v>
      </c>
      <c r="H135">
        <f t="shared" si="50"/>
        <v>1.5925160222216889E-3</v>
      </c>
      <c r="I135">
        <f t="shared" si="51"/>
        <v>1.592516022221689</v>
      </c>
      <c r="J135">
        <f t="shared" si="52"/>
        <v>8.9439146330830717</v>
      </c>
      <c r="K135">
        <f t="shared" si="53"/>
        <v>404.69733333333329</v>
      </c>
      <c r="L135">
        <f t="shared" si="54"/>
        <v>293.07027738048691</v>
      </c>
      <c r="M135">
        <f t="shared" si="55"/>
        <v>29.511480814107983</v>
      </c>
      <c r="N135">
        <f t="shared" si="56"/>
        <v>40.752060205278696</v>
      </c>
      <c r="O135">
        <f t="shared" si="57"/>
        <v>0.13922178991947057</v>
      </c>
      <c r="P135">
        <f t="shared" si="58"/>
        <v>2.9407288102828395</v>
      </c>
      <c r="Q135">
        <f t="shared" si="59"/>
        <v>0.1356610599541607</v>
      </c>
      <c r="R135">
        <f t="shared" si="60"/>
        <v>8.5100494695662443E-2</v>
      </c>
      <c r="S135">
        <f t="shared" si="61"/>
        <v>77.170744865913434</v>
      </c>
      <c r="T135">
        <f t="shared" si="62"/>
        <v>23.402629890734932</v>
      </c>
      <c r="U135">
        <f t="shared" si="63"/>
        <v>23.402629890734932</v>
      </c>
      <c r="V135">
        <f t="shared" si="64"/>
        <v>2.8891739691891503</v>
      </c>
      <c r="W135">
        <f t="shared" si="65"/>
        <v>60.173352215740827</v>
      </c>
      <c r="X135">
        <f t="shared" si="66"/>
        <v>1.7342282552809949</v>
      </c>
      <c r="Y135">
        <f t="shared" si="67"/>
        <v>2.8820535858850422</v>
      </c>
      <c r="Z135">
        <f t="shared" si="68"/>
        <v>1.1549457139081554</v>
      </c>
      <c r="AA135">
        <f t="shared" si="69"/>
        <v>-70.229956579976474</v>
      </c>
      <c r="AB135">
        <f t="shared" si="70"/>
        <v>-6.4821781820227331</v>
      </c>
      <c r="AC135">
        <f t="shared" si="71"/>
        <v>-0.45870501855894896</v>
      </c>
      <c r="AD135">
        <f t="shared" si="72"/>
        <v>-9.4914644717114527E-5</v>
      </c>
      <c r="AE135">
        <f t="shared" si="73"/>
        <v>8.9431970247660182</v>
      </c>
      <c r="AF135">
        <f t="shared" si="74"/>
        <v>1.5919663791555567</v>
      </c>
      <c r="AG135">
        <f t="shared" si="75"/>
        <v>8.9439146330830717</v>
      </c>
      <c r="AH135">
        <v>422.6947139281649</v>
      </c>
      <c r="AI135">
        <v>411.80256969696961</v>
      </c>
      <c r="AJ135">
        <v>-1.679771228752469E-4</v>
      </c>
      <c r="AK135">
        <v>67.058540848136403</v>
      </c>
      <c r="AL135">
        <f t="shared" si="76"/>
        <v>1.592516022221689</v>
      </c>
      <c r="AM135">
        <v>15.34607617893546</v>
      </c>
      <c r="AN135">
        <v>17.222975151515151</v>
      </c>
      <c r="AO135">
        <v>2.7041954256703081E-6</v>
      </c>
      <c r="AP135">
        <v>78.109598455028674</v>
      </c>
      <c r="AQ135">
        <v>174</v>
      </c>
      <c r="AR135">
        <v>35</v>
      </c>
      <c r="AS135">
        <f t="shared" si="77"/>
        <v>1</v>
      </c>
      <c r="AT135">
        <f t="shared" si="78"/>
        <v>0</v>
      </c>
      <c r="AU135">
        <f t="shared" si="79"/>
        <v>53867.263321141923</v>
      </c>
      <c r="AV135" t="s">
        <v>477</v>
      </c>
      <c r="AW135">
        <v>10178.9</v>
      </c>
      <c r="AX135">
        <v>1410.533076923077</v>
      </c>
      <c r="AY135">
        <v>6595.86</v>
      </c>
      <c r="AZ135">
        <f t="shared" si="80"/>
        <v>0.78614872405977732</v>
      </c>
      <c r="BA135">
        <v>-1.985708394971808</v>
      </c>
      <c r="BB135" t="s">
        <v>901</v>
      </c>
      <c r="BC135">
        <v>10143.5</v>
      </c>
      <c r="BD135">
        <v>2306.9976000000001</v>
      </c>
      <c r="BE135">
        <v>3651.78</v>
      </c>
      <c r="BF135">
        <f t="shared" si="81"/>
        <v>0.36825394739003992</v>
      </c>
      <c r="BG135">
        <v>0.5</v>
      </c>
      <c r="BH135">
        <f t="shared" si="82"/>
        <v>336.5753149329567</v>
      </c>
      <c r="BI135">
        <f t="shared" si="83"/>
        <v>8.9439146330830717</v>
      </c>
      <c r="BJ135">
        <f t="shared" si="84"/>
        <v>61.972594159053578</v>
      </c>
      <c r="BK135">
        <f t="shared" si="85"/>
        <v>3.2473038108073907E-2</v>
      </c>
      <c r="BL135">
        <f t="shared" si="86"/>
        <v>0.80620409772768331</v>
      </c>
      <c r="BM135">
        <f t="shared" si="87"/>
        <v>1203.1079177741017</v>
      </c>
      <c r="BN135" t="s">
        <v>431</v>
      </c>
      <c r="BO135">
        <v>0</v>
      </c>
      <c r="BP135">
        <f t="shared" si="88"/>
        <v>1203.1079177741017</v>
      </c>
      <c r="BQ135">
        <f t="shared" si="89"/>
        <v>0.67054205955065704</v>
      </c>
      <c r="BR135">
        <f t="shared" si="90"/>
        <v>0.54918843962869957</v>
      </c>
      <c r="BS135">
        <f t="shared" si="91"/>
        <v>0.54593275476235303</v>
      </c>
      <c r="BT135">
        <f t="shared" si="92"/>
        <v>0.60001527995576642</v>
      </c>
      <c r="BU135">
        <f t="shared" si="93"/>
        <v>0.56777133701977089</v>
      </c>
      <c r="BV135">
        <f t="shared" si="94"/>
        <v>0.28640383503966049</v>
      </c>
      <c r="BW135">
        <f t="shared" si="95"/>
        <v>0.71359616496033951</v>
      </c>
      <c r="DF135">
        <f t="shared" si="96"/>
        <v>399.98649999999998</v>
      </c>
      <c r="DG135">
        <f t="shared" si="97"/>
        <v>336.5753149329567</v>
      </c>
      <c r="DH135">
        <f t="shared" si="98"/>
        <v>0.84146668683307235</v>
      </c>
      <c r="DI135">
        <f t="shared" si="99"/>
        <v>0.19293337366614483</v>
      </c>
      <c r="DJ135">
        <v>1716948051.349999</v>
      </c>
      <c r="DK135">
        <v>404.69733333333329</v>
      </c>
      <c r="DL135">
        <v>416.19499999999988</v>
      </c>
      <c r="DM135">
        <v>17.222136666666671</v>
      </c>
      <c r="DN135">
        <v>15.345866666666669</v>
      </c>
      <c r="DO135">
        <v>404.77833333333342</v>
      </c>
      <c r="DP135">
        <v>17.220136666666669</v>
      </c>
      <c r="DQ135">
        <v>500.31689999999998</v>
      </c>
      <c r="DR135">
        <v>100.5977</v>
      </c>
      <c r="DS135">
        <v>9.9924739999999998E-2</v>
      </c>
      <c r="DT135">
        <v>23.36174333333333</v>
      </c>
      <c r="DU135">
        <v>22.725953333333329</v>
      </c>
      <c r="DV135">
        <v>999.9000000000002</v>
      </c>
      <c r="DW135">
        <v>0</v>
      </c>
      <c r="DX135">
        <v>0</v>
      </c>
      <c r="DY135">
        <v>10004.071</v>
      </c>
      <c r="DZ135">
        <v>0</v>
      </c>
      <c r="EA135">
        <v>1.5289399999999999E-3</v>
      </c>
      <c r="EB135">
        <v>-11.475326666666669</v>
      </c>
      <c r="EC135">
        <v>411.81170000000009</v>
      </c>
      <c r="ED135">
        <v>422.68143333333319</v>
      </c>
      <c r="EE135">
        <v>1.876017333333333</v>
      </c>
      <c r="EF135">
        <v>416.19499999999988</v>
      </c>
      <c r="EG135">
        <v>15.345866666666669</v>
      </c>
      <c r="EH135">
        <v>1.7324826666666671</v>
      </c>
      <c r="EI135">
        <v>1.5437583333333329</v>
      </c>
      <c r="EJ135">
        <v>15.190566666666671</v>
      </c>
      <c r="EK135">
        <v>13.40859</v>
      </c>
      <c r="EL135">
        <v>399.98649999999998</v>
      </c>
      <c r="EM135">
        <v>0.94998109999999991</v>
      </c>
      <c r="EN135">
        <v>5.001895E-2</v>
      </c>
      <c r="EO135">
        <v>0</v>
      </c>
      <c r="EP135">
        <v>2306.9886666666671</v>
      </c>
      <c r="EQ135">
        <v>8.9714700000000018</v>
      </c>
      <c r="ER135">
        <v>5024.2360000000008</v>
      </c>
      <c r="ES135">
        <v>3345.634</v>
      </c>
      <c r="ET135">
        <v>36.530999999999992</v>
      </c>
      <c r="EU135">
        <v>40.245566666666647</v>
      </c>
      <c r="EV135">
        <v>37.933100000000003</v>
      </c>
      <c r="EW135">
        <v>41.616433333333333</v>
      </c>
      <c r="EX135">
        <v>40.066433333333329</v>
      </c>
      <c r="EY135">
        <v>371.45666666666659</v>
      </c>
      <c r="EZ135">
        <v>19.554999999999989</v>
      </c>
      <c r="FA135">
        <v>0</v>
      </c>
      <c r="FB135">
        <v>299.20000004768372</v>
      </c>
      <c r="FC135">
        <v>0</v>
      </c>
      <c r="FD135">
        <v>2306.9976000000001</v>
      </c>
      <c r="FE135">
        <v>-0.47461537152699002</v>
      </c>
      <c r="FF135">
        <v>5.634615526150613</v>
      </c>
      <c r="FG135">
        <v>5024.3364000000001</v>
      </c>
      <c r="FH135">
        <v>15</v>
      </c>
      <c r="FI135">
        <v>1716948079.0999999</v>
      </c>
      <c r="FJ135" t="s">
        <v>902</v>
      </c>
      <c r="FK135">
        <v>1716948076.0999999</v>
      </c>
      <c r="FL135">
        <v>1716948079.0999999</v>
      </c>
      <c r="FM135">
        <v>118</v>
      </c>
      <c r="FN135">
        <v>-2.1999999999999999E-2</v>
      </c>
      <c r="FO135">
        <v>0</v>
      </c>
      <c r="FP135">
        <v>-8.1000000000000003E-2</v>
      </c>
      <c r="FQ135">
        <v>2E-3</v>
      </c>
      <c r="FR135">
        <v>416</v>
      </c>
      <c r="FS135">
        <v>15</v>
      </c>
      <c r="FT135">
        <v>0.13</v>
      </c>
      <c r="FU135">
        <v>7.0000000000000007E-2</v>
      </c>
      <c r="FV135">
        <v>-11.47220731707317</v>
      </c>
      <c r="FW135">
        <v>-5.1382578397216293E-2</v>
      </c>
      <c r="FX135">
        <v>1.3181313274145789E-2</v>
      </c>
      <c r="FY135">
        <v>1</v>
      </c>
      <c r="FZ135">
        <v>404.72142339967849</v>
      </c>
      <c r="GA135">
        <v>-9.2101199075688596E-3</v>
      </c>
      <c r="GB135">
        <v>8.1021980615270002E-3</v>
      </c>
      <c r="GC135">
        <v>1</v>
      </c>
      <c r="GD135">
        <v>1.8758731707317069</v>
      </c>
      <c r="GE135">
        <v>2.3851567944235229E-3</v>
      </c>
      <c r="GF135">
        <v>7.7652898434871632E-4</v>
      </c>
      <c r="GG135">
        <v>1</v>
      </c>
      <c r="GH135">
        <v>3</v>
      </c>
      <c r="GI135">
        <v>3</v>
      </c>
      <c r="GJ135" t="s">
        <v>433</v>
      </c>
      <c r="GK135">
        <v>2.9717199999999999</v>
      </c>
      <c r="GL135">
        <v>2.7392300000000001</v>
      </c>
      <c r="GM135">
        <v>0.10147299999999999</v>
      </c>
      <c r="GN135">
        <v>0.103269</v>
      </c>
      <c r="GO135">
        <v>8.6156499999999997E-2</v>
      </c>
      <c r="GP135">
        <v>7.92717E-2</v>
      </c>
      <c r="GQ135">
        <v>25934.7</v>
      </c>
      <c r="GR135">
        <v>29188.6</v>
      </c>
      <c r="GS135">
        <v>27544.400000000001</v>
      </c>
      <c r="GT135">
        <v>31257.1</v>
      </c>
      <c r="GU135">
        <v>34174.300000000003</v>
      </c>
      <c r="GV135">
        <v>38724.6</v>
      </c>
      <c r="GW135">
        <v>41646.800000000003</v>
      </c>
      <c r="GX135">
        <v>46391.7</v>
      </c>
      <c r="GY135">
        <v>1.5908500000000001</v>
      </c>
      <c r="GZ135">
        <v>1.96505</v>
      </c>
      <c r="HA135">
        <v>4.3790799999999998E-2</v>
      </c>
      <c r="HB135">
        <v>0</v>
      </c>
      <c r="HC135">
        <v>22.001999999999999</v>
      </c>
      <c r="HD135">
        <v>999.9</v>
      </c>
      <c r="HE135">
        <v>50.4</v>
      </c>
      <c r="HF135">
        <v>27.5</v>
      </c>
      <c r="HG135">
        <v>18.464700000000001</v>
      </c>
      <c r="HH135">
        <v>63.9619</v>
      </c>
      <c r="HI135">
        <v>35.1723</v>
      </c>
      <c r="HJ135">
        <v>1</v>
      </c>
      <c r="HK135">
        <v>-0.123572</v>
      </c>
      <c r="HL135">
        <v>0.539134</v>
      </c>
      <c r="HM135">
        <v>20.171500000000002</v>
      </c>
      <c r="HN135">
        <v>5.2413999999999996</v>
      </c>
      <c r="HO135">
        <v>11.9261</v>
      </c>
      <c r="HP135">
        <v>4.9961000000000002</v>
      </c>
      <c r="HQ135">
        <v>3.2970000000000002</v>
      </c>
      <c r="HR135">
        <v>9999</v>
      </c>
      <c r="HS135">
        <v>9999</v>
      </c>
      <c r="HT135">
        <v>9999</v>
      </c>
      <c r="HU135">
        <v>999.9</v>
      </c>
      <c r="HV135">
        <v>1.86615</v>
      </c>
      <c r="HW135">
        <v>1.8683399999999999</v>
      </c>
      <c r="HX135">
        <v>1.8653900000000001</v>
      </c>
      <c r="HY135">
        <v>1.8626499999999999</v>
      </c>
      <c r="HZ135">
        <v>1.8632500000000001</v>
      </c>
      <c r="IA135">
        <v>1.8644700000000001</v>
      </c>
      <c r="IB135">
        <v>1.8623499999999999</v>
      </c>
      <c r="IC135">
        <v>1.8703099999999999</v>
      </c>
      <c r="ID135">
        <v>5</v>
      </c>
      <c r="IE135">
        <v>0</v>
      </c>
      <c r="IF135">
        <v>0</v>
      </c>
      <c r="IG135">
        <v>0</v>
      </c>
      <c r="IH135" t="s">
        <v>434</v>
      </c>
      <c r="II135" t="s">
        <v>435</v>
      </c>
      <c r="IJ135" t="s">
        <v>436</v>
      </c>
      <c r="IK135" t="s">
        <v>436</v>
      </c>
      <c r="IL135" t="s">
        <v>436</v>
      </c>
      <c r="IM135" t="s">
        <v>436</v>
      </c>
      <c r="IN135">
        <v>0</v>
      </c>
      <c r="IO135">
        <v>100</v>
      </c>
      <c r="IP135">
        <v>100</v>
      </c>
      <c r="IQ135">
        <v>-8.1000000000000003E-2</v>
      </c>
      <c r="IR135">
        <v>2E-3</v>
      </c>
      <c r="IS135">
        <v>-5.880952380942972E-2</v>
      </c>
      <c r="IT135">
        <v>0</v>
      </c>
      <c r="IU135">
        <v>0</v>
      </c>
      <c r="IV135">
        <v>0</v>
      </c>
      <c r="IW135">
        <v>1.752380952378729E-3</v>
      </c>
      <c r="IX135">
        <v>0</v>
      </c>
      <c r="IY135">
        <v>0</v>
      </c>
      <c r="IZ135">
        <v>0</v>
      </c>
      <c r="JA135">
        <v>-1</v>
      </c>
      <c r="JB135">
        <v>-1</v>
      </c>
      <c r="JC135">
        <v>-1</v>
      </c>
      <c r="JD135">
        <v>-1</v>
      </c>
      <c r="JE135">
        <v>4.7</v>
      </c>
      <c r="JF135">
        <v>4.5999999999999996</v>
      </c>
      <c r="JG135">
        <v>0.158691</v>
      </c>
      <c r="JH135">
        <v>4.99878</v>
      </c>
      <c r="JI135">
        <v>1.3476600000000001</v>
      </c>
      <c r="JJ135">
        <v>2.2692899999999998</v>
      </c>
      <c r="JK135">
        <v>1.4489700000000001</v>
      </c>
      <c r="JL135">
        <v>2.33765</v>
      </c>
      <c r="JM135">
        <v>32.266599999999997</v>
      </c>
      <c r="JN135">
        <v>23.9999</v>
      </c>
      <c r="JO135">
        <v>2</v>
      </c>
      <c r="JP135">
        <v>303.88200000000001</v>
      </c>
      <c r="JQ135">
        <v>502.86399999999998</v>
      </c>
      <c r="JR135">
        <v>22.0001</v>
      </c>
      <c r="JS135">
        <v>25.559000000000001</v>
      </c>
      <c r="JT135">
        <v>30.0002</v>
      </c>
      <c r="JU135">
        <v>25.417200000000001</v>
      </c>
      <c r="JV135">
        <v>25.4815</v>
      </c>
      <c r="JW135">
        <v>-1</v>
      </c>
      <c r="JX135">
        <v>36.674900000000001</v>
      </c>
      <c r="JY135">
        <v>62.044199999999996</v>
      </c>
      <c r="JZ135">
        <v>22</v>
      </c>
      <c r="KA135">
        <v>400</v>
      </c>
      <c r="KB135">
        <v>15.306900000000001</v>
      </c>
      <c r="KC135">
        <v>102.669</v>
      </c>
      <c r="KD135">
        <v>102.505</v>
      </c>
    </row>
    <row r="136" spans="1:290" x14ac:dyDescent="0.35">
      <c r="A136">
        <v>118</v>
      </c>
      <c r="B136">
        <v>1716948359.0999999</v>
      </c>
      <c r="C136">
        <v>38100.5</v>
      </c>
      <c r="D136" t="s">
        <v>903</v>
      </c>
      <c r="E136" t="s">
        <v>904</v>
      </c>
      <c r="F136">
        <v>15</v>
      </c>
      <c r="G136">
        <v>1716948351.099999</v>
      </c>
      <c r="H136">
        <f t="shared" si="50"/>
        <v>1.5835998279027485E-3</v>
      </c>
      <c r="I136">
        <f t="shared" si="51"/>
        <v>1.5835998279027486</v>
      </c>
      <c r="J136">
        <f t="shared" si="52"/>
        <v>8.9031911739106597</v>
      </c>
      <c r="K136">
        <f t="shared" si="53"/>
        <v>405.18045161290331</v>
      </c>
      <c r="L136">
        <f t="shared" si="54"/>
        <v>292.90135602992746</v>
      </c>
      <c r="M136">
        <f t="shared" si="55"/>
        <v>29.493921712002138</v>
      </c>
      <c r="N136">
        <f t="shared" si="56"/>
        <v>40.799949447429675</v>
      </c>
      <c r="O136">
        <f t="shared" si="57"/>
        <v>0.13774699735161036</v>
      </c>
      <c r="P136">
        <f t="shared" si="58"/>
        <v>2.9399336799209808</v>
      </c>
      <c r="Q136">
        <f t="shared" si="59"/>
        <v>0.13425937152542314</v>
      </c>
      <c r="R136">
        <f t="shared" si="60"/>
        <v>8.4218101687016156E-2</v>
      </c>
      <c r="S136">
        <f t="shared" si="61"/>
        <v>77.177076505589824</v>
      </c>
      <c r="T136">
        <f t="shared" si="62"/>
        <v>23.413276617765231</v>
      </c>
      <c r="U136">
        <f t="shared" si="63"/>
        <v>23.413276617765231</v>
      </c>
      <c r="V136">
        <f t="shared" si="64"/>
        <v>2.8910306168904882</v>
      </c>
      <c r="W136">
        <f t="shared" si="65"/>
        <v>60.016493335110319</v>
      </c>
      <c r="X136">
        <f t="shared" si="66"/>
        <v>1.7305724257206077</v>
      </c>
      <c r="Y136">
        <f t="shared" si="67"/>
        <v>2.8834947354516687</v>
      </c>
      <c r="Z136">
        <f t="shared" si="68"/>
        <v>1.1604581911698806</v>
      </c>
      <c r="AA136">
        <f t="shared" si="69"/>
        <v>-69.83675241051121</v>
      </c>
      <c r="AB136">
        <f t="shared" si="70"/>
        <v>-6.8551543132148929</v>
      </c>
      <c r="AC136">
        <f t="shared" si="71"/>
        <v>-0.48527599720133641</v>
      </c>
      <c r="AD136">
        <f t="shared" si="72"/>
        <v>-1.0621533762034119E-4</v>
      </c>
      <c r="AE136">
        <f t="shared" si="73"/>
        <v>8.9069905127582025</v>
      </c>
      <c r="AF136">
        <f t="shared" si="74"/>
        <v>1.5853367777665044</v>
      </c>
      <c r="AG136">
        <f t="shared" si="75"/>
        <v>8.9031911739106597</v>
      </c>
      <c r="AH136">
        <v>423.09964795507642</v>
      </c>
      <c r="AI136">
        <v>412.25692727272718</v>
      </c>
      <c r="AJ136">
        <v>1.206493864576894E-5</v>
      </c>
      <c r="AK136">
        <v>67.056501114594525</v>
      </c>
      <c r="AL136">
        <f t="shared" si="76"/>
        <v>1.5835998279027486</v>
      </c>
      <c r="AM136">
        <v>15.31850570998327</v>
      </c>
      <c r="AN136">
        <v>17.184920000000002</v>
      </c>
      <c r="AO136">
        <v>-3.1977432157872871E-6</v>
      </c>
      <c r="AP136">
        <v>78.099107155532337</v>
      </c>
      <c r="AQ136">
        <v>173</v>
      </c>
      <c r="AR136">
        <v>35</v>
      </c>
      <c r="AS136">
        <f t="shared" si="77"/>
        <v>1</v>
      </c>
      <c r="AT136">
        <f t="shared" si="78"/>
        <v>0</v>
      </c>
      <c r="AU136">
        <f t="shared" si="79"/>
        <v>53842.349752860006</v>
      </c>
      <c r="AV136" t="s">
        <v>477</v>
      </c>
      <c r="AW136">
        <v>10178.9</v>
      </c>
      <c r="AX136">
        <v>1410.533076923077</v>
      </c>
      <c r="AY136">
        <v>6595.86</v>
      </c>
      <c r="AZ136">
        <f t="shared" si="80"/>
        <v>0.78614872405977732</v>
      </c>
      <c r="BA136">
        <v>-1.985708394971808</v>
      </c>
      <c r="BB136" t="s">
        <v>905</v>
      </c>
      <c r="BC136">
        <v>10143.700000000001</v>
      </c>
      <c r="BD136">
        <v>2314.204615384615</v>
      </c>
      <c r="BE136">
        <v>3654.65</v>
      </c>
      <c r="BF136">
        <f t="shared" si="81"/>
        <v>0.36677804567205752</v>
      </c>
      <c r="BG136">
        <v>0.5</v>
      </c>
      <c r="BH136">
        <f t="shared" si="82"/>
        <v>336.60223663989166</v>
      </c>
      <c r="BI136">
        <f t="shared" si="83"/>
        <v>8.9031911739106597</v>
      </c>
      <c r="BJ136">
        <f t="shared" si="84"/>
        <v>61.729155261811449</v>
      </c>
      <c r="BK136">
        <f t="shared" si="85"/>
        <v>3.234945696612164E-2</v>
      </c>
      <c r="BL136">
        <f t="shared" si="86"/>
        <v>0.80478568399162698</v>
      </c>
      <c r="BM136">
        <f t="shared" si="87"/>
        <v>1203.419270767919</v>
      </c>
      <c r="BN136" t="s">
        <v>431</v>
      </c>
      <c r="BO136">
        <v>0</v>
      </c>
      <c r="BP136">
        <f t="shared" si="88"/>
        <v>1203.419270767919</v>
      </c>
      <c r="BQ136">
        <f t="shared" si="89"/>
        <v>0.67071558951803345</v>
      </c>
      <c r="BR136">
        <f t="shared" si="90"/>
        <v>0.54684586343910535</v>
      </c>
      <c r="BS136">
        <f t="shared" si="91"/>
        <v>0.54543204973137405</v>
      </c>
      <c r="BT136">
        <f t="shared" si="92"/>
        <v>0.59731530511230757</v>
      </c>
      <c r="BU136">
        <f t="shared" si="93"/>
        <v>0.56721785214937115</v>
      </c>
      <c r="BV136">
        <f t="shared" si="94"/>
        <v>0.28436761634103347</v>
      </c>
      <c r="BW136">
        <f t="shared" si="95"/>
        <v>0.71563238365896653</v>
      </c>
      <c r="DF136">
        <f t="shared" si="96"/>
        <v>400.01838709677418</v>
      </c>
      <c r="DG136">
        <f t="shared" si="97"/>
        <v>336.60223663989166</v>
      </c>
      <c r="DH136">
        <f t="shared" si="98"/>
        <v>0.84146691126590489</v>
      </c>
      <c r="DI136">
        <f t="shared" si="99"/>
        <v>0.1929338225318098</v>
      </c>
      <c r="DJ136">
        <v>1716948351.099999</v>
      </c>
      <c r="DK136">
        <v>405.18045161290331</v>
      </c>
      <c r="DL136">
        <v>416.63187096774192</v>
      </c>
      <c r="DM136">
        <v>17.18615161290322</v>
      </c>
      <c r="DN136">
        <v>15.317712903225811</v>
      </c>
      <c r="DO136">
        <v>405.24345161290319</v>
      </c>
      <c r="DP136">
        <v>17.18315161290322</v>
      </c>
      <c r="DQ136">
        <v>500.33996774193548</v>
      </c>
      <c r="DR136">
        <v>100.59577419354839</v>
      </c>
      <c r="DS136">
        <v>9.9975774193548403E-2</v>
      </c>
      <c r="DT136">
        <v>23.370025806451618</v>
      </c>
      <c r="DU136">
        <v>22.731548387096769</v>
      </c>
      <c r="DV136">
        <v>999.90000000000032</v>
      </c>
      <c r="DW136">
        <v>0</v>
      </c>
      <c r="DX136">
        <v>0</v>
      </c>
      <c r="DY136">
        <v>9999.7377419354852</v>
      </c>
      <c r="DZ136">
        <v>0</v>
      </c>
      <c r="EA136">
        <v>1.5289399999999999E-3</v>
      </c>
      <c r="EB136">
        <v>-11.4691064516129</v>
      </c>
      <c r="EC136">
        <v>412.24716129032271</v>
      </c>
      <c r="ED136">
        <v>423.11306451612899</v>
      </c>
      <c r="EE136">
        <v>1.867018064516129</v>
      </c>
      <c r="EF136">
        <v>416.63187096774192</v>
      </c>
      <c r="EG136">
        <v>15.317712903225811</v>
      </c>
      <c r="EH136">
        <v>1.7287103225806451</v>
      </c>
      <c r="EI136">
        <v>1.5408954838709681</v>
      </c>
      <c r="EJ136">
        <v>15.15666451612903</v>
      </c>
      <c r="EK136">
        <v>13.380129032258059</v>
      </c>
      <c r="EL136">
        <v>400.01838709677418</v>
      </c>
      <c r="EM136">
        <v>0.94997890322580625</v>
      </c>
      <c r="EN136">
        <v>5.0020999999999989E-2</v>
      </c>
      <c r="EO136">
        <v>0</v>
      </c>
      <c r="EP136">
        <v>2314.2048387096779</v>
      </c>
      <c r="EQ136">
        <v>8.9714700000000018</v>
      </c>
      <c r="ER136">
        <v>5042.2841935483884</v>
      </c>
      <c r="ES136">
        <v>3345.904193548387</v>
      </c>
      <c r="ET136">
        <v>36.693129032258057</v>
      </c>
      <c r="EU136">
        <v>40.336516129032248</v>
      </c>
      <c r="EV136">
        <v>38.100645161290309</v>
      </c>
      <c r="EW136">
        <v>41.808161290322559</v>
      </c>
      <c r="EX136">
        <v>40.110709677419351</v>
      </c>
      <c r="EY136">
        <v>371.48645161290318</v>
      </c>
      <c r="EZ136">
        <v>19.559677419354841</v>
      </c>
      <c r="FA136">
        <v>0</v>
      </c>
      <c r="FB136">
        <v>299.59999990463263</v>
      </c>
      <c r="FC136">
        <v>0</v>
      </c>
      <c r="FD136">
        <v>2314.204615384615</v>
      </c>
      <c r="FE136">
        <v>-1.4188034023996019</v>
      </c>
      <c r="FF136">
        <v>-1.433846202388801</v>
      </c>
      <c r="FG136">
        <v>5042.125384615385</v>
      </c>
      <c r="FH136">
        <v>15</v>
      </c>
      <c r="FI136">
        <v>1716948385</v>
      </c>
      <c r="FJ136" t="s">
        <v>906</v>
      </c>
      <c r="FK136">
        <v>1716948378</v>
      </c>
      <c r="FL136">
        <v>1716948385</v>
      </c>
      <c r="FM136">
        <v>119</v>
      </c>
      <c r="FN136">
        <v>1.7999999999999999E-2</v>
      </c>
      <c r="FO136">
        <v>1E-3</v>
      </c>
      <c r="FP136">
        <v>-6.3E-2</v>
      </c>
      <c r="FQ136">
        <v>3.0000000000000001E-3</v>
      </c>
      <c r="FR136">
        <v>417</v>
      </c>
      <c r="FS136">
        <v>15</v>
      </c>
      <c r="FT136">
        <v>0.27</v>
      </c>
      <c r="FU136">
        <v>7.0000000000000007E-2</v>
      </c>
      <c r="FV136">
        <v>-11.462895</v>
      </c>
      <c r="FW136">
        <v>-7.9096435272038634E-2</v>
      </c>
      <c r="FX136">
        <v>2.3407540985759371E-2</v>
      </c>
      <c r="FY136">
        <v>1</v>
      </c>
      <c r="FZ136">
        <v>405.16121586746618</v>
      </c>
      <c r="GA136">
        <v>3.5999727609493437E-2</v>
      </c>
      <c r="GB136">
        <v>1.4068290361833951E-2</v>
      </c>
      <c r="GC136">
        <v>1</v>
      </c>
      <c r="GD136">
        <v>1.8668119999999999</v>
      </c>
      <c r="GE136">
        <v>6.7287804877949973E-3</v>
      </c>
      <c r="GF136">
        <v>1.4208416519795809E-3</v>
      </c>
      <c r="GG136">
        <v>1</v>
      </c>
      <c r="GH136">
        <v>3</v>
      </c>
      <c r="GI136">
        <v>3</v>
      </c>
      <c r="GJ136" t="s">
        <v>433</v>
      </c>
      <c r="GK136">
        <v>2.97173</v>
      </c>
      <c r="GL136">
        <v>2.7390300000000001</v>
      </c>
      <c r="GM136">
        <v>0.10156800000000001</v>
      </c>
      <c r="GN136">
        <v>0.103354</v>
      </c>
      <c r="GO136">
        <v>8.6022299999999996E-2</v>
      </c>
      <c r="GP136">
        <v>7.9165899999999997E-2</v>
      </c>
      <c r="GQ136">
        <v>25933.200000000001</v>
      </c>
      <c r="GR136">
        <v>29186</v>
      </c>
      <c r="GS136">
        <v>27545.599999999999</v>
      </c>
      <c r="GT136">
        <v>31257.200000000001</v>
      </c>
      <c r="GU136">
        <v>34180.5</v>
      </c>
      <c r="GV136">
        <v>38729.199999999997</v>
      </c>
      <c r="GW136">
        <v>41648.199999999997</v>
      </c>
      <c r="GX136">
        <v>46391.9</v>
      </c>
      <c r="GY136">
        <v>1.5929199999999999</v>
      </c>
      <c r="GZ136">
        <v>1.9650700000000001</v>
      </c>
      <c r="HA136">
        <v>4.4163300000000003E-2</v>
      </c>
      <c r="HB136">
        <v>0</v>
      </c>
      <c r="HC136">
        <v>21.999400000000001</v>
      </c>
      <c r="HD136">
        <v>999.9</v>
      </c>
      <c r="HE136">
        <v>50.4</v>
      </c>
      <c r="HF136">
        <v>27.5</v>
      </c>
      <c r="HG136">
        <v>18.463699999999999</v>
      </c>
      <c r="HH136">
        <v>63.872</v>
      </c>
      <c r="HI136">
        <v>35.020000000000003</v>
      </c>
      <c r="HJ136">
        <v>1</v>
      </c>
      <c r="HK136">
        <v>-0.12529699999999999</v>
      </c>
      <c r="HL136">
        <v>0.50703399999999998</v>
      </c>
      <c r="HM136">
        <v>20.1692</v>
      </c>
      <c r="HN136">
        <v>5.2415500000000002</v>
      </c>
      <c r="HO136">
        <v>11.9261</v>
      </c>
      <c r="HP136">
        <v>4.9974499999999997</v>
      </c>
      <c r="HQ136">
        <v>3.2970000000000002</v>
      </c>
      <c r="HR136">
        <v>9999</v>
      </c>
      <c r="HS136">
        <v>9999</v>
      </c>
      <c r="HT136">
        <v>9999</v>
      </c>
      <c r="HU136">
        <v>999.9</v>
      </c>
      <c r="HV136">
        <v>1.8661799999999999</v>
      </c>
      <c r="HW136">
        <v>1.86836</v>
      </c>
      <c r="HX136">
        <v>1.8653900000000001</v>
      </c>
      <c r="HY136">
        <v>1.86267</v>
      </c>
      <c r="HZ136">
        <v>1.8632500000000001</v>
      </c>
      <c r="IA136">
        <v>1.86442</v>
      </c>
      <c r="IB136">
        <v>1.8623799999999999</v>
      </c>
      <c r="IC136">
        <v>1.8703799999999999</v>
      </c>
      <c r="ID136">
        <v>5</v>
      </c>
      <c r="IE136">
        <v>0</v>
      </c>
      <c r="IF136">
        <v>0</v>
      </c>
      <c r="IG136">
        <v>0</v>
      </c>
      <c r="IH136" t="s">
        <v>434</v>
      </c>
      <c r="II136" t="s">
        <v>435</v>
      </c>
      <c r="IJ136" t="s">
        <v>436</v>
      </c>
      <c r="IK136" t="s">
        <v>436</v>
      </c>
      <c r="IL136" t="s">
        <v>436</v>
      </c>
      <c r="IM136" t="s">
        <v>436</v>
      </c>
      <c r="IN136">
        <v>0</v>
      </c>
      <c r="IO136">
        <v>100</v>
      </c>
      <c r="IP136">
        <v>100</v>
      </c>
      <c r="IQ136">
        <v>-6.3E-2</v>
      </c>
      <c r="IR136">
        <v>3.0000000000000001E-3</v>
      </c>
      <c r="IS136">
        <v>-8.0599999999947158E-2</v>
      </c>
      <c r="IT136">
        <v>0</v>
      </c>
      <c r="IU136">
        <v>0</v>
      </c>
      <c r="IV136">
        <v>0</v>
      </c>
      <c r="IW136">
        <v>1.57000000000096E-3</v>
      </c>
      <c r="IX136">
        <v>0</v>
      </c>
      <c r="IY136">
        <v>0</v>
      </c>
      <c r="IZ136">
        <v>0</v>
      </c>
      <c r="JA136">
        <v>-1</v>
      </c>
      <c r="JB136">
        <v>-1</v>
      </c>
      <c r="JC136">
        <v>-1</v>
      </c>
      <c r="JD136">
        <v>-1</v>
      </c>
      <c r="JE136">
        <v>4.7</v>
      </c>
      <c r="JF136">
        <v>4.7</v>
      </c>
      <c r="JG136">
        <v>0.158691</v>
      </c>
      <c r="JH136">
        <v>4.99878</v>
      </c>
      <c r="JI136">
        <v>1.3476600000000001</v>
      </c>
      <c r="JJ136">
        <v>2.2705099999999998</v>
      </c>
      <c r="JK136">
        <v>1.4489700000000001</v>
      </c>
      <c r="JL136">
        <v>2.2485400000000002</v>
      </c>
      <c r="JM136">
        <v>32.310699999999997</v>
      </c>
      <c r="JN136">
        <v>23.982399999999998</v>
      </c>
      <c r="JO136">
        <v>2</v>
      </c>
      <c r="JP136">
        <v>304.70600000000002</v>
      </c>
      <c r="JQ136">
        <v>502.83300000000003</v>
      </c>
      <c r="JR136">
        <v>22</v>
      </c>
      <c r="JS136">
        <v>25.548200000000001</v>
      </c>
      <c r="JT136">
        <v>30.0002</v>
      </c>
      <c r="JU136">
        <v>25.410799999999998</v>
      </c>
      <c r="JV136">
        <v>25.476199999999999</v>
      </c>
      <c r="JW136">
        <v>-1</v>
      </c>
      <c r="JX136">
        <v>37.005699999999997</v>
      </c>
      <c r="JY136">
        <v>61.950400000000002</v>
      </c>
      <c r="JZ136">
        <v>22</v>
      </c>
      <c r="KA136">
        <v>400</v>
      </c>
      <c r="KB136">
        <v>15.2654</v>
      </c>
      <c r="KC136">
        <v>102.672</v>
      </c>
      <c r="KD136">
        <v>102.506</v>
      </c>
    </row>
    <row r="137" spans="1:290" x14ac:dyDescent="0.35">
      <c r="A137">
        <v>119</v>
      </c>
      <c r="B137">
        <v>1716948659.5</v>
      </c>
      <c r="C137">
        <v>38400.900000095367</v>
      </c>
      <c r="D137" t="s">
        <v>907</v>
      </c>
      <c r="E137" t="s">
        <v>908</v>
      </c>
      <c r="F137">
        <v>15</v>
      </c>
      <c r="G137">
        <v>1716948651.75</v>
      </c>
      <c r="H137">
        <f t="shared" si="50"/>
        <v>1.5831943456934929E-3</v>
      </c>
      <c r="I137">
        <f t="shared" si="51"/>
        <v>1.5831943456934929</v>
      </c>
      <c r="J137">
        <f t="shared" si="52"/>
        <v>8.8798683502933358</v>
      </c>
      <c r="K137">
        <f t="shared" si="53"/>
        <v>405.79876666666661</v>
      </c>
      <c r="L137">
        <f t="shared" si="54"/>
        <v>293.47775323770679</v>
      </c>
      <c r="M137">
        <f t="shared" si="55"/>
        <v>29.552501965848304</v>
      </c>
      <c r="N137">
        <f t="shared" si="56"/>
        <v>40.862957131684453</v>
      </c>
      <c r="O137">
        <f t="shared" si="57"/>
        <v>0.1373595929871376</v>
      </c>
      <c r="P137">
        <f t="shared" si="58"/>
        <v>2.9396288557867738</v>
      </c>
      <c r="Q137">
        <f t="shared" si="59"/>
        <v>0.13389094113797495</v>
      </c>
      <c r="R137">
        <f t="shared" si="60"/>
        <v>8.3986187254748546E-2</v>
      </c>
      <c r="S137">
        <f t="shared" si="61"/>
        <v>77.175471143000394</v>
      </c>
      <c r="T137">
        <f t="shared" si="62"/>
        <v>23.416430824587326</v>
      </c>
      <c r="U137">
        <f t="shared" si="63"/>
        <v>23.416430824587326</v>
      </c>
      <c r="V137">
        <f t="shared" si="64"/>
        <v>2.8915808689779059</v>
      </c>
      <c r="W137">
        <f t="shared" si="65"/>
        <v>59.922991013873848</v>
      </c>
      <c r="X137">
        <f t="shared" si="66"/>
        <v>1.7281948349052449</v>
      </c>
      <c r="Y137">
        <f t="shared" si="67"/>
        <v>2.8840263238948127</v>
      </c>
      <c r="Z137">
        <f t="shared" si="68"/>
        <v>1.1633860340726609</v>
      </c>
      <c r="AA137">
        <f t="shared" si="69"/>
        <v>-69.818870645083038</v>
      </c>
      <c r="AB137">
        <f t="shared" si="70"/>
        <v>-6.8702937739982683</v>
      </c>
      <c r="AC137">
        <f t="shared" si="71"/>
        <v>-0.4864134332734415</v>
      </c>
      <c r="AD137">
        <f t="shared" si="72"/>
        <v>-1.0670935435364015E-4</v>
      </c>
      <c r="AE137">
        <f t="shared" si="73"/>
        <v>8.9030418300168854</v>
      </c>
      <c r="AF137">
        <f t="shared" si="74"/>
        <v>1.5894875739811121</v>
      </c>
      <c r="AG137">
        <f t="shared" si="75"/>
        <v>8.8798683502933358</v>
      </c>
      <c r="AH137">
        <v>423.76316688141742</v>
      </c>
      <c r="AI137">
        <v>412.94902424242417</v>
      </c>
      <c r="AJ137">
        <v>1.1501623557300601E-4</v>
      </c>
      <c r="AK137">
        <v>67.055812842694451</v>
      </c>
      <c r="AL137">
        <f t="shared" si="76"/>
        <v>1.5831943456934929</v>
      </c>
      <c r="AM137">
        <v>15.28779830269011</v>
      </c>
      <c r="AN137">
        <v>17.15373515151515</v>
      </c>
      <c r="AO137">
        <v>-5.3901940297519187E-6</v>
      </c>
      <c r="AP137">
        <v>78.095110837727447</v>
      </c>
      <c r="AQ137">
        <v>173</v>
      </c>
      <c r="AR137">
        <v>35</v>
      </c>
      <c r="AS137">
        <f t="shared" si="77"/>
        <v>1</v>
      </c>
      <c r="AT137">
        <f t="shared" si="78"/>
        <v>0</v>
      </c>
      <c r="AU137">
        <f t="shared" si="79"/>
        <v>53832.877608198287</v>
      </c>
      <c r="AV137" t="s">
        <v>477</v>
      </c>
      <c r="AW137">
        <v>10178.9</v>
      </c>
      <c r="AX137">
        <v>1410.533076923077</v>
      </c>
      <c r="AY137">
        <v>6595.86</v>
      </c>
      <c r="AZ137">
        <f t="shared" si="80"/>
        <v>0.78614872405977732</v>
      </c>
      <c r="BA137">
        <v>-1.985708394971808</v>
      </c>
      <c r="BB137" t="s">
        <v>909</v>
      </c>
      <c r="BC137">
        <v>10145</v>
      </c>
      <c r="BD137">
        <v>2322.4492</v>
      </c>
      <c r="BE137">
        <v>3657.05</v>
      </c>
      <c r="BF137">
        <f t="shared" si="81"/>
        <v>0.36493917228367134</v>
      </c>
      <c r="BG137">
        <v>0.5</v>
      </c>
      <c r="BH137">
        <f t="shared" si="82"/>
        <v>336.59744540483342</v>
      </c>
      <c r="BI137">
        <f t="shared" si="83"/>
        <v>8.8798683502933358</v>
      </c>
      <c r="BJ137">
        <f t="shared" si="84"/>
        <v>61.418796559419079</v>
      </c>
      <c r="BK137">
        <f t="shared" si="85"/>
        <v>3.2280627478312757E-2</v>
      </c>
      <c r="BL137">
        <f t="shared" si="86"/>
        <v>0.80360126331332615</v>
      </c>
      <c r="BM137">
        <f t="shared" si="87"/>
        <v>1203.6793839343334</v>
      </c>
      <c r="BN137" t="s">
        <v>431</v>
      </c>
      <c r="BO137">
        <v>0</v>
      </c>
      <c r="BP137">
        <f t="shared" si="88"/>
        <v>1203.6793839343334</v>
      </c>
      <c r="BQ137">
        <f t="shared" si="89"/>
        <v>0.67086056139939754</v>
      </c>
      <c r="BR137">
        <f t="shared" si="90"/>
        <v>0.54398662446696489</v>
      </c>
      <c r="BS137">
        <f t="shared" si="91"/>
        <v>0.54501327185591641</v>
      </c>
      <c r="BT137">
        <f t="shared" si="92"/>
        <v>0.59407556038886866</v>
      </c>
      <c r="BU137">
        <f t="shared" si="93"/>
        <v>0.56675500765844444</v>
      </c>
      <c r="BV137">
        <f t="shared" si="94"/>
        <v>0.28193748436216121</v>
      </c>
      <c r="BW137">
        <f t="shared" si="95"/>
        <v>0.71806251563783885</v>
      </c>
      <c r="DF137">
        <f t="shared" si="96"/>
        <v>400.01303333333328</v>
      </c>
      <c r="DG137">
        <f t="shared" si="97"/>
        <v>336.59744540483342</v>
      </c>
      <c r="DH137">
        <f t="shared" si="98"/>
        <v>0.8414661957385392</v>
      </c>
      <c r="DI137">
        <f t="shared" si="99"/>
        <v>0.19293239147707872</v>
      </c>
      <c r="DJ137">
        <v>1716948651.75</v>
      </c>
      <c r="DK137">
        <v>405.79876666666661</v>
      </c>
      <c r="DL137">
        <v>417.2482</v>
      </c>
      <c r="DM137">
        <v>17.162226666666669</v>
      </c>
      <c r="DN137">
        <v>15.288923333333329</v>
      </c>
      <c r="DO137">
        <v>405.88176666666658</v>
      </c>
      <c r="DP137">
        <v>17.161226666666671</v>
      </c>
      <c r="DQ137">
        <v>500.35946666666672</v>
      </c>
      <c r="DR137">
        <v>100.59756666666669</v>
      </c>
      <c r="DS137">
        <v>0.1000216166666667</v>
      </c>
      <c r="DT137">
        <v>23.373080000000009</v>
      </c>
      <c r="DU137">
        <v>22.727563333333329</v>
      </c>
      <c r="DV137">
        <v>999.9000000000002</v>
      </c>
      <c r="DW137">
        <v>0</v>
      </c>
      <c r="DX137">
        <v>0</v>
      </c>
      <c r="DY137">
        <v>9997.8253333333341</v>
      </c>
      <c r="DZ137">
        <v>0</v>
      </c>
      <c r="EA137">
        <v>1.5289399999999999E-3</v>
      </c>
      <c r="EB137">
        <v>-11.429453333333329</v>
      </c>
      <c r="EC137">
        <v>412.90576666666669</v>
      </c>
      <c r="ED137">
        <v>423.72649999999999</v>
      </c>
      <c r="EE137">
        <v>1.874957</v>
      </c>
      <c r="EF137">
        <v>417.2482</v>
      </c>
      <c r="EG137">
        <v>15.288923333333329</v>
      </c>
      <c r="EH137">
        <v>1.726645333333334</v>
      </c>
      <c r="EI137">
        <v>1.5380303333333329</v>
      </c>
      <c r="EJ137">
        <v>15.13808666666667</v>
      </c>
      <c r="EK137">
        <v>13.35155666666666</v>
      </c>
      <c r="EL137">
        <v>400.01303333333328</v>
      </c>
      <c r="EM137">
        <v>0.95000929999999995</v>
      </c>
      <c r="EN137">
        <v>4.999031000000001E-2</v>
      </c>
      <c r="EO137">
        <v>0</v>
      </c>
      <c r="EP137">
        <v>2322.4009999999989</v>
      </c>
      <c r="EQ137">
        <v>8.9714700000000018</v>
      </c>
      <c r="ER137">
        <v>5055.9756666666672</v>
      </c>
      <c r="ES137">
        <v>3345.889000000001</v>
      </c>
      <c r="ET137">
        <v>36.518466666666662</v>
      </c>
      <c r="EU137">
        <v>39.630999999999993</v>
      </c>
      <c r="EV137">
        <v>37.828933333333332</v>
      </c>
      <c r="EW137">
        <v>40.722699999999989</v>
      </c>
      <c r="EX137">
        <v>39.441433333333322</v>
      </c>
      <c r="EY137">
        <v>371.49333333333328</v>
      </c>
      <c r="EZ137">
        <v>19.55</v>
      </c>
      <c r="FA137">
        <v>0</v>
      </c>
      <c r="FB137">
        <v>300</v>
      </c>
      <c r="FC137">
        <v>0</v>
      </c>
      <c r="FD137">
        <v>2322.4492</v>
      </c>
      <c r="FE137">
        <v>3.8799999929566051</v>
      </c>
      <c r="FF137">
        <v>-5.5992306368344114</v>
      </c>
      <c r="FG137">
        <v>5055.8728000000001</v>
      </c>
      <c r="FH137">
        <v>15</v>
      </c>
      <c r="FI137">
        <v>1716948680.5</v>
      </c>
      <c r="FJ137" t="s">
        <v>910</v>
      </c>
      <c r="FK137">
        <v>1716948677.5</v>
      </c>
      <c r="FL137">
        <v>1716948680.5</v>
      </c>
      <c r="FM137">
        <v>120</v>
      </c>
      <c r="FN137">
        <v>-2.1000000000000001E-2</v>
      </c>
      <c r="FO137">
        <v>-1E-3</v>
      </c>
      <c r="FP137">
        <v>-8.3000000000000004E-2</v>
      </c>
      <c r="FQ137">
        <v>1E-3</v>
      </c>
      <c r="FR137">
        <v>417</v>
      </c>
      <c r="FS137">
        <v>15</v>
      </c>
      <c r="FT137">
        <v>0.12</v>
      </c>
      <c r="FU137">
        <v>0.04</v>
      </c>
      <c r="FV137">
        <v>-11.435947499999999</v>
      </c>
      <c r="FW137">
        <v>0.1762322701688597</v>
      </c>
      <c r="FX137">
        <v>2.725022924215504E-2</v>
      </c>
      <c r="FY137">
        <v>1</v>
      </c>
      <c r="FZ137">
        <v>405.8135062276362</v>
      </c>
      <c r="GA137">
        <v>0.52287122465514946</v>
      </c>
      <c r="GB137">
        <v>4.1644349286395037E-2</v>
      </c>
      <c r="GC137">
        <v>1</v>
      </c>
      <c r="GD137">
        <v>1.871313</v>
      </c>
      <c r="GE137">
        <v>2.003392120074439E-2</v>
      </c>
      <c r="GF137">
        <v>9.0866501528341116E-3</v>
      </c>
      <c r="GG137">
        <v>1</v>
      </c>
      <c r="GH137">
        <v>3</v>
      </c>
      <c r="GI137">
        <v>3</v>
      </c>
      <c r="GJ137" t="s">
        <v>433</v>
      </c>
      <c r="GK137">
        <v>2.9714299999999998</v>
      </c>
      <c r="GL137">
        <v>2.7390400000000001</v>
      </c>
      <c r="GM137">
        <v>0.101703</v>
      </c>
      <c r="GN137">
        <v>0.10348400000000001</v>
      </c>
      <c r="GO137">
        <v>8.5907300000000006E-2</v>
      </c>
      <c r="GP137">
        <v>7.90545E-2</v>
      </c>
      <c r="GQ137">
        <v>25930.400000000001</v>
      </c>
      <c r="GR137">
        <v>29183</v>
      </c>
      <c r="GS137">
        <v>27546.6</v>
      </c>
      <c r="GT137">
        <v>31258.400000000001</v>
      </c>
      <c r="GU137">
        <v>34186.199999999997</v>
      </c>
      <c r="GV137">
        <v>38735.300000000003</v>
      </c>
      <c r="GW137">
        <v>41649.800000000003</v>
      </c>
      <c r="GX137">
        <v>46393.5</v>
      </c>
      <c r="GY137">
        <v>1.5934299999999999</v>
      </c>
      <c r="GZ137">
        <v>1.9654499999999999</v>
      </c>
      <c r="HA137">
        <v>4.5299499999999999E-2</v>
      </c>
      <c r="HB137">
        <v>0</v>
      </c>
      <c r="HC137">
        <v>21.977799999999998</v>
      </c>
      <c r="HD137">
        <v>999.9</v>
      </c>
      <c r="HE137">
        <v>50.4</v>
      </c>
      <c r="HF137">
        <v>27.5</v>
      </c>
      <c r="HG137">
        <v>18.4633</v>
      </c>
      <c r="HH137">
        <v>63.932099999999998</v>
      </c>
      <c r="HI137">
        <v>35.316499999999998</v>
      </c>
      <c r="HJ137">
        <v>1</v>
      </c>
      <c r="HK137">
        <v>-0.12792700000000001</v>
      </c>
      <c r="HL137">
        <v>0.51059600000000005</v>
      </c>
      <c r="HM137">
        <v>20.169699999999999</v>
      </c>
      <c r="HN137">
        <v>5.2411000000000003</v>
      </c>
      <c r="HO137">
        <v>11.9261</v>
      </c>
      <c r="HP137">
        <v>4.9973999999999998</v>
      </c>
      <c r="HQ137">
        <v>3.2970000000000002</v>
      </c>
      <c r="HR137">
        <v>9999</v>
      </c>
      <c r="HS137">
        <v>9999</v>
      </c>
      <c r="HT137">
        <v>9999</v>
      </c>
      <c r="HU137">
        <v>999.9</v>
      </c>
      <c r="HV137">
        <v>1.86616</v>
      </c>
      <c r="HW137">
        <v>1.86842</v>
      </c>
      <c r="HX137">
        <v>1.8653999999999999</v>
      </c>
      <c r="HY137">
        <v>1.86266</v>
      </c>
      <c r="HZ137">
        <v>1.8632500000000001</v>
      </c>
      <c r="IA137">
        <v>1.8644700000000001</v>
      </c>
      <c r="IB137">
        <v>1.86242</v>
      </c>
      <c r="IC137">
        <v>1.8703799999999999</v>
      </c>
      <c r="ID137">
        <v>5</v>
      </c>
      <c r="IE137">
        <v>0</v>
      </c>
      <c r="IF137">
        <v>0</v>
      </c>
      <c r="IG137">
        <v>0</v>
      </c>
      <c r="IH137" t="s">
        <v>434</v>
      </c>
      <c r="II137" t="s">
        <v>435</v>
      </c>
      <c r="IJ137" t="s">
        <v>436</v>
      </c>
      <c r="IK137" t="s">
        <v>436</v>
      </c>
      <c r="IL137" t="s">
        <v>436</v>
      </c>
      <c r="IM137" t="s">
        <v>436</v>
      </c>
      <c r="IN137">
        <v>0</v>
      </c>
      <c r="IO137">
        <v>100</v>
      </c>
      <c r="IP137">
        <v>100</v>
      </c>
      <c r="IQ137">
        <v>-8.3000000000000004E-2</v>
      </c>
      <c r="IR137">
        <v>1E-3</v>
      </c>
      <c r="IS137">
        <v>-6.2950000000000728E-2</v>
      </c>
      <c r="IT137">
        <v>0</v>
      </c>
      <c r="IU137">
        <v>0</v>
      </c>
      <c r="IV137">
        <v>0</v>
      </c>
      <c r="IW137">
        <v>2.6600000000005508E-3</v>
      </c>
      <c r="IX137">
        <v>0</v>
      </c>
      <c r="IY137">
        <v>0</v>
      </c>
      <c r="IZ137">
        <v>0</v>
      </c>
      <c r="JA137">
        <v>-1</v>
      </c>
      <c r="JB137">
        <v>-1</v>
      </c>
      <c r="JC137">
        <v>-1</v>
      </c>
      <c r="JD137">
        <v>-1</v>
      </c>
      <c r="JE137">
        <v>4.7</v>
      </c>
      <c r="JF137">
        <v>4.5999999999999996</v>
      </c>
      <c r="JG137">
        <v>0.158691</v>
      </c>
      <c r="JH137">
        <v>4.99878</v>
      </c>
      <c r="JI137">
        <v>1.3476600000000001</v>
      </c>
      <c r="JJ137">
        <v>2.2692899999999998</v>
      </c>
      <c r="JK137">
        <v>1.4489700000000001</v>
      </c>
      <c r="JL137">
        <v>2.2888199999999999</v>
      </c>
      <c r="JM137">
        <v>32.310699999999997</v>
      </c>
      <c r="JN137">
        <v>23.9999</v>
      </c>
      <c r="JO137">
        <v>2</v>
      </c>
      <c r="JP137">
        <v>304.79500000000002</v>
      </c>
      <c r="JQ137">
        <v>502.84300000000002</v>
      </c>
      <c r="JR137">
        <v>22.0002</v>
      </c>
      <c r="JS137">
        <v>25.5182</v>
      </c>
      <c r="JT137">
        <v>30</v>
      </c>
      <c r="JU137">
        <v>25.385100000000001</v>
      </c>
      <c r="JV137">
        <v>25.4497</v>
      </c>
      <c r="JW137">
        <v>-1</v>
      </c>
      <c r="JX137">
        <v>37.4604</v>
      </c>
      <c r="JY137">
        <v>61.974600000000002</v>
      </c>
      <c r="JZ137">
        <v>22</v>
      </c>
      <c r="KA137">
        <v>400</v>
      </c>
      <c r="KB137">
        <v>15.2676</v>
      </c>
      <c r="KC137">
        <v>102.676</v>
      </c>
      <c r="KD137">
        <v>102.509</v>
      </c>
    </row>
    <row r="138" spans="1:290" x14ac:dyDescent="0.35">
      <c r="A138">
        <v>120</v>
      </c>
      <c r="B138">
        <v>1716948959.5</v>
      </c>
      <c r="C138">
        <v>38700.900000095367</v>
      </c>
      <c r="D138" t="s">
        <v>911</v>
      </c>
      <c r="E138" t="s">
        <v>912</v>
      </c>
      <c r="F138">
        <v>15</v>
      </c>
      <c r="G138">
        <v>1716948951.5</v>
      </c>
      <c r="H138">
        <f t="shared" si="50"/>
        <v>1.5569946407259813E-3</v>
      </c>
      <c r="I138">
        <f t="shared" si="51"/>
        <v>1.5569946407259814</v>
      </c>
      <c r="J138">
        <f t="shared" si="52"/>
        <v>8.8301722292093121</v>
      </c>
      <c r="K138">
        <f t="shared" si="53"/>
        <v>406.14187096774191</v>
      </c>
      <c r="L138">
        <f t="shared" si="54"/>
        <v>292.59782243493481</v>
      </c>
      <c r="M138">
        <f t="shared" si="55"/>
        <v>29.46452746497344</v>
      </c>
      <c r="N138">
        <f t="shared" si="56"/>
        <v>40.898384725558884</v>
      </c>
      <c r="O138">
        <f t="shared" si="57"/>
        <v>0.13497508332495012</v>
      </c>
      <c r="P138">
        <f t="shared" si="58"/>
        <v>2.9399909798085715</v>
      </c>
      <c r="Q138">
        <f t="shared" si="59"/>
        <v>0.13162463460047163</v>
      </c>
      <c r="R138">
        <f t="shared" si="60"/>
        <v>8.2559494128360361E-2</v>
      </c>
      <c r="S138">
        <f t="shared" si="61"/>
        <v>77.174450674200827</v>
      </c>
      <c r="T138">
        <f t="shared" si="62"/>
        <v>23.416647821406116</v>
      </c>
      <c r="U138">
        <f t="shared" si="63"/>
        <v>23.416647821406116</v>
      </c>
      <c r="V138">
        <f t="shared" si="64"/>
        <v>2.8916187274889684</v>
      </c>
      <c r="W138">
        <f t="shared" si="65"/>
        <v>59.931626651712257</v>
      </c>
      <c r="X138">
        <f t="shared" si="66"/>
        <v>1.727757578671018</v>
      </c>
      <c r="Y138">
        <f t="shared" si="67"/>
        <v>2.8828811684217079</v>
      </c>
      <c r="Z138">
        <f t="shared" si="68"/>
        <v>1.1638611488179504</v>
      </c>
      <c r="AA138">
        <f t="shared" si="69"/>
        <v>-68.663463656015779</v>
      </c>
      <c r="AB138">
        <f t="shared" si="70"/>
        <v>-7.9484694953679353</v>
      </c>
      <c r="AC138">
        <f t="shared" si="71"/>
        <v>-0.56266031330079325</v>
      </c>
      <c r="AD138">
        <f t="shared" si="72"/>
        <v>-1.4279048368326386E-4</v>
      </c>
      <c r="AE138">
        <f t="shared" si="73"/>
        <v>8.8398717152330519</v>
      </c>
      <c r="AF138">
        <f t="shared" si="74"/>
        <v>1.5592648811166989</v>
      </c>
      <c r="AG138">
        <f t="shared" si="75"/>
        <v>8.8301722292093121</v>
      </c>
      <c r="AH138">
        <v>423.99394585570928</v>
      </c>
      <c r="AI138">
        <v>413.24211515151529</v>
      </c>
      <c r="AJ138">
        <v>-2.9607640619111719E-4</v>
      </c>
      <c r="AK138">
        <v>67.056527352236827</v>
      </c>
      <c r="AL138">
        <f t="shared" si="76"/>
        <v>1.5569946407259814</v>
      </c>
      <c r="AM138">
        <v>15.32018923049964</v>
      </c>
      <c r="AN138">
        <v>17.15516181818181</v>
      </c>
      <c r="AO138">
        <v>1.084218456089628E-5</v>
      </c>
      <c r="AP138">
        <v>78.098877771278381</v>
      </c>
      <c r="AQ138">
        <v>173</v>
      </c>
      <c r="AR138">
        <v>35</v>
      </c>
      <c r="AS138">
        <f t="shared" si="77"/>
        <v>1</v>
      </c>
      <c r="AT138">
        <f t="shared" si="78"/>
        <v>0</v>
      </c>
      <c r="AU138">
        <f t="shared" si="79"/>
        <v>53844.760809362699</v>
      </c>
      <c r="AV138" t="s">
        <v>477</v>
      </c>
      <c r="AW138">
        <v>10178.9</v>
      </c>
      <c r="AX138">
        <v>1410.533076923077</v>
      </c>
      <c r="AY138">
        <v>6595.86</v>
      </c>
      <c r="AZ138">
        <f t="shared" si="80"/>
        <v>0.78614872405977732</v>
      </c>
      <c r="BA138">
        <v>-1.985708394971808</v>
      </c>
      <c r="BB138" t="s">
        <v>913</v>
      </c>
      <c r="BC138">
        <v>10146.200000000001</v>
      </c>
      <c r="BD138">
        <v>2329.7588000000001</v>
      </c>
      <c r="BE138">
        <v>3659.1</v>
      </c>
      <c r="BF138">
        <f t="shared" si="81"/>
        <v>0.36329731354704708</v>
      </c>
      <c r="BG138">
        <v>0.5</v>
      </c>
      <c r="BH138">
        <f t="shared" si="82"/>
        <v>336.59287291774552</v>
      </c>
      <c r="BI138">
        <f t="shared" si="83"/>
        <v>8.8301722292093121</v>
      </c>
      <c r="BJ138">
        <f t="shared" si="84"/>
        <v>61.141643245049785</v>
      </c>
      <c r="BK138">
        <f t="shared" si="85"/>
        <v>3.2133421395479866E-2</v>
      </c>
      <c r="BL138">
        <f t="shared" si="86"/>
        <v>0.80259080101664337</v>
      </c>
      <c r="BM138">
        <f t="shared" si="87"/>
        <v>1203.9013826284597</v>
      </c>
      <c r="BN138" t="s">
        <v>431</v>
      </c>
      <c r="BO138">
        <v>0</v>
      </c>
      <c r="BP138">
        <f t="shared" si="88"/>
        <v>1203.9013826284597</v>
      </c>
      <c r="BQ138">
        <f t="shared" si="89"/>
        <v>0.6709842905008172</v>
      </c>
      <c r="BR138">
        <f t="shared" si="90"/>
        <v>0.54143937300809963</v>
      </c>
      <c r="BS138">
        <f t="shared" si="91"/>
        <v>0.54465551544451674</v>
      </c>
      <c r="BT138">
        <f t="shared" si="92"/>
        <v>0.59119485675833883</v>
      </c>
      <c r="BU138">
        <f t="shared" si="93"/>
        <v>0.56635966132244464</v>
      </c>
      <c r="BV138">
        <f t="shared" si="94"/>
        <v>0.27978845268185593</v>
      </c>
      <c r="BW138">
        <f t="shared" si="95"/>
        <v>0.72021154731814407</v>
      </c>
      <c r="DF138">
        <f t="shared" si="96"/>
        <v>400.00758064516128</v>
      </c>
      <c r="DG138">
        <f t="shared" si="97"/>
        <v>336.59287291774552</v>
      </c>
      <c r="DH138">
        <f t="shared" si="98"/>
        <v>0.84146623515200414</v>
      </c>
      <c r="DI138">
        <f t="shared" si="99"/>
        <v>0.1929324703040084</v>
      </c>
      <c r="DJ138">
        <v>1716948951.5</v>
      </c>
      <c r="DK138">
        <v>406.14187096774191</v>
      </c>
      <c r="DL138">
        <v>417.50161290322592</v>
      </c>
      <c r="DM138">
        <v>17.157516129032249</v>
      </c>
      <c r="DN138">
        <v>15.319803225806449</v>
      </c>
      <c r="DO138">
        <v>406.24187096774187</v>
      </c>
      <c r="DP138">
        <v>17.154516129032249</v>
      </c>
      <c r="DQ138">
        <v>500.35403225806459</v>
      </c>
      <c r="DR138">
        <v>100.59974193548391</v>
      </c>
      <c r="DS138">
        <v>0.1000077064516129</v>
      </c>
      <c r="DT138">
        <v>23.366499999999998</v>
      </c>
      <c r="DU138">
        <v>22.7169064516129</v>
      </c>
      <c r="DV138">
        <v>999.90000000000032</v>
      </c>
      <c r="DW138">
        <v>0</v>
      </c>
      <c r="DX138">
        <v>0</v>
      </c>
      <c r="DY138">
        <v>9999.6693548387102</v>
      </c>
      <c r="DZ138">
        <v>0</v>
      </c>
      <c r="EA138">
        <v>1.5289399999999999E-3</v>
      </c>
      <c r="EB138">
        <v>-11.3431</v>
      </c>
      <c r="EC138">
        <v>413.24816129032251</v>
      </c>
      <c r="ED138">
        <v>423.99716129032271</v>
      </c>
      <c r="EE138">
        <v>1.8361441935483871</v>
      </c>
      <c r="EF138">
        <v>417.50161290322592</v>
      </c>
      <c r="EG138">
        <v>15.319803225806449</v>
      </c>
      <c r="EH138">
        <v>1.7258822580645159</v>
      </c>
      <c r="EI138">
        <v>1.541166129032258</v>
      </c>
      <c r="EJ138">
        <v>15.131209677419349</v>
      </c>
      <c r="EK138">
        <v>13.38282258064516</v>
      </c>
      <c r="EL138">
        <v>400.00758064516128</v>
      </c>
      <c r="EM138">
        <v>0.94999554838709666</v>
      </c>
      <c r="EN138">
        <v>5.0004074193548402E-2</v>
      </c>
      <c r="EO138">
        <v>0</v>
      </c>
      <c r="EP138">
        <v>2329.7112903225811</v>
      </c>
      <c r="EQ138">
        <v>8.9714700000000018</v>
      </c>
      <c r="ER138">
        <v>5068.4090322580632</v>
      </c>
      <c r="ES138">
        <v>3345.8287096774188</v>
      </c>
      <c r="ET138">
        <v>36.241580645161292</v>
      </c>
      <c r="EU138">
        <v>39.064290322580632</v>
      </c>
      <c r="EV138">
        <v>37.487645161290317</v>
      </c>
      <c r="EW138">
        <v>39.81019354838709</v>
      </c>
      <c r="EX138">
        <v>39.003838709677417</v>
      </c>
      <c r="EY138">
        <v>371.48258064516119</v>
      </c>
      <c r="EZ138">
        <v>19.54999999999999</v>
      </c>
      <c r="FA138">
        <v>0</v>
      </c>
      <c r="FB138">
        <v>299.20000004768372</v>
      </c>
      <c r="FC138">
        <v>0</v>
      </c>
      <c r="FD138">
        <v>2329.7588000000001</v>
      </c>
      <c r="FE138">
        <v>3.9723076850922792</v>
      </c>
      <c r="FF138">
        <v>-2.5900000086178321</v>
      </c>
      <c r="FG138">
        <v>5068.4448000000002</v>
      </c>
      <c r="FH138">
        <v>15</v>
      </c>
      <c r="FI138">
        <v>1716948983.5</v>
      </c>
      <c r="FJ138" t="s">
        <v>914</v>
      </c>
      <c r="FK138">
        <v>1716948979.5</v>
      </c>
      <c r="FL138">
        <v>1716948983.5</v>
      </c>
      <c r="FM138">
        <v>121</v>
      </c>
      <c r="FN138">
        <v>-1.7000000000000001E-2</v>
      </c>
      <c r="FO138">
        <v>1E-3</v>
      </c>
      <c r="FP138">
        <v>-0.1</v>
      </c>
      <c r="FQ138">
        <v>3.0000000000000001E-3</v>
      </c>
      <c r="FR138">
        <v>417</v>
      </c>
      <c r="FS138">
        <v>15</v>
      </c>
      <c r="FT138">
        <v>0.13</v>
      </c>
      <c r="FU138">
        <v>0.09</v>
      </c>
      <c r="FV138">
        <v>-11.34586829268293</v>
      </c>
      <c r="FW138">
        <v>5.5582578397185542E-2</v>
      </c>
      <c r="FX138">
        <v>1.5071770398288531E-2</v>
      </c>
      <c r="FY138">
        <v>1</v>
      </c>
      <c r="FZ138">
        <v>406.15835682869169</v>
      </c>
      <c r="GA138">
        <v>8.8338173914081219E-2</v>
      </c>
      <c r="GB138">
        <v>1.1608860681107201E-2</v>
      </c>
      <c r="GC138">
        <v>1</v>
      </c>
      <c r="GD138">
        <v>1.8359163414634141</v>
      </c>
      <c r="GE138">
        <v>1.1663414634153089E-3</v>
      </c>
      <c r="GF138">
        <v>1.1368479231963801E-3</v>
      </c>
      <c r="GG138">
        <v>1</v>
      </c>
      <c r="GH138">
        <v>3</v>
      </c>
      <c r="GI138">
        <v>3</v>
      </c>
      <c r="GJ138" t="s">
        <v>433</v>
      </c>
      <c r="GK138">
        <v>2.97139</v>
      </c>
      <c r="GL138">
        <v>2.73909</v>
      </c>
      <c r="GM138">
        <v>0.101773</v>
      </c>
      <c r="GN138">
        <v>0.103537</v>
      </c>
      <c r="GO138">
        <v>8.5927199999999995E-2</v>
      </c>
      <c r="GP138">
        <v>7.9186900000000005E-2</v>
      </c>
      <c r="GQ138">
        <v>25930.5</v>
      </c>
      <c r="GR138">
        <v>29182.1</v>
      </c>
      <c r="GS138">
        <v>27548.799999999999</v>
      </c>
      <c r="GT138">
        <v>31259</v>
      </c>
      <c r="GU138">
        <v>34187.9</v>
      </c>
      <c r="GV138">
        <v>38730.800000000003</v>
      </c>
      <c r="GW138">
        <v>41652.800000000003</v>
      </c>
      <c r="GX138">
        <v>46394.7</v>
      </c>
      <c r="GY138">
        <v>1.5946499999999999</v>
      </c>
      <c r="GZ138">
        <v>1.9657</v>
      </c>
      <c r="HA138">
        <v>4.6528899999999998E-2</v>
      </c>
      <c r="HB138">
        <v>0</v>
      </c>
      <c r="HC138">
        <v>21.9573</v>
      </c>
      <c r="HD138">
        <v>999.9</v>
      </c>
      <c r="HE138">
        <v>50.5</v>
      </c>
      <c r="HF138">
        <v>27.6</v>
      </c>
      <c r="HG138">
        <v>18.6097</v>
      </c>
      <c r="HH138">
        <v>63.7821</v>
      </c>
      <c r="HI138">
        <v>36.021599999999999</v>
      </c>
      <c r="HJ138">
        <v>1</v>
      </c>
      <c r="HK138">
        <v>-0.13016</v>
      </c>
      <c r="HL138">
        <v>0.494145</v>
      </c>
      <c r="HM138">
        <v>20.169899999999998</v>
      </c>
      <c r="HN138">
        <v>5.2409499999999998</v>
      </c>
      <c r="HO138">
        <v>11.9261</v>
      </c>
      <c r="HP138">
        <v>4.99735</v>
      </c>
      <c r="HQ138">
        <v>3.2970000000000002</v>
      </c>
      <c r="HR138">
        <v>9999</v>
      </c>
      <c r="HS138">
        <v>9999</v>
      </c>
      <c r="HT138">
        <v>9999</v>
      </c>
      <c r="HU138">
        <v>999.9</v>
      </c>
      <c r="HV138">
        <v>1.86616</v>
      </c>
      <c r="HW138">
        <v>1.8684099999999999</v>
      </c>
      <c r="HX138">
        <v>1.8653900000000001</v>
      </c>
      <c r="HY138">
        <v>1.8626499999999999</v>
      </c>
      <c r="HZ138">
        <v>1.8632500000000001</v>
      </c>
      <c r="IA138">
        <v>1.8644700000000001</v>
      </c>
      <c r="IB138">
        <v>1.8624000000000001</v>
      </c>
      <c r="IC138">
        <v>1.8702799999999999</v>
      </c>
      <c r="ID138">
        <v>5</v>
      </c>
      <c r="IE138">
        <v>0</v>
      </c>
      <c r="IF138">
        <v>0</v>
      </c>
      <c r="IG138">
        <v>0</v>
      </c>
      <c r="IH138" t="s">
        <v>434</v>
      </c>
      <c r="II138" t="s">
        <v>435</v>
      </c>
      <c r="IJ138" t="s">
        <v>436</v>
      </c>
      <c r="IK138" t="s">
        <v>436</v>
      </c>
      <c r="IL138" t="s">
        <v>436</v>
      </c>
      <c r="IM138" t="s">
        <v>436</v>
      </c>
      <c r="IN138">
        <v>0</v>
      </c>
      <c r="IO138">
        <v>100</v>
      </c>
      <c r="IP138">
        <v>100</v>
      </c>
      <c r="IQ138">
        <v>-0.1</v>
      </c>
      <c r="IR138">
        <v>3.0000000000000001E-3</v>
      </c>
      <c r="IS138">
        <v>-8.3399999999869578E-2</v>
      </c>
      <c r="IT138">
        <v>0</v>
      </c>
      <c r="IU138">
        <v>0</v>
      </c>
      <c r="IV138">
        <v>0</v>
      </c>
      <c r="IW138">
        <v>1.429999999999154E-3</v>
      </c>
      <c r="IX138">
        <v>0</v>
      </c>
      <c r="IY138">
        <v>0</v>
      </c>
      <c r="IZ138">
        <v>0</v>
      </c>
      <c r="JA138">
        <v>-1</v>
      </c>
      <c r="JB138">
        <v>-1</v>
      </c>
      <c r="JC138">
        <v>-1</v>
      </c>
      <c r="JD138">
        <v>-1</v>
      </c>
      <c r="JE138">
        <v>4.7</v>
      </c>
      <c r="JF138">
        <v>4.7</v>
      </c>
      <c r="JG138">
        <v>0.158691</v>
      </c>
      <c r="JH138">
        <v>4.99878</v>
      </c>
      <c r="JI138">
        <v>1.3464400000000001</v>
      </c>
      <c r="JJ138">
        <v>2.2692899999999998</v>
      </c>
      <c r="JK138">
        <v>1.4489700000000001</v>
      </c>
      <c r="JL138">
        <v>2.4316399999999998</v>
      </c>
      <c r="JM138">
        <v>32.310699999999997</v>
      </c>
      <c r="JN138">
        <v>24.008700000000001</v>
      </c>
      <c r="JO138">
        <v>2</v>
      </c>
      <c r="JP138">
        <v>305.18400000000003</v>
      </c>
      <c r="JQ138">
        <v>502.79300000000001</v>
      </c>
      <c r="JR138">
        <v>22.0001</v>
      </c>
      <c r="JS138">
        <v>25.4908</v>
      </c>
      <c r="JT138">
        <v>30.0001</v>
      </c>
      <c r="JU138">
        <v>25.3596</v>
      </c>
      <c r="JV138">
        <v>25.425899999999999</v>
      </c>
      <c r="JW138">
        <v>-1</v>
      </c>
      <c r="JX138">
        <v>37.487099999999998</v>
      </c>
      <c r="JY138">
        <v>61.984900000000003</v>
      </c>
      <c r="JZ138">
        <v>22</v>
      </c>
      <c r="KA138">
        <v>400</v>
      </c>
      <c r="KB138">
        <v>15.287599999999999</v>
      </c>
      <c r="KC138">
        <v>102.684</v>
      </c>
      <c r="KD138">
        <v>102.512</v>
      </c>
    </row>
    <row r="139" spans="1:290" x14ac:dyDescent="0.35">
      <c r="A139">
        <v>121</v>
      </c>
      <c r="B139">
        <v>1716949259.5</v>
      </c>
      <c r="C139">
        <v>39000.900000095367</v>
      </c>
      <c r="D139" t="s">
        <v>915</v>
      </c>
      <c r="E139" t="s">
        <v>916</v>
      </c>
      <c r="F139">
        <v>15</v>
      </c>
      <c r="G139">
        <v>1716949251.5</v>
      </c>
      <c r="H139">
        <f t="shared" si="50"/>
        <v>1.5371520979231663E-3</v>
      </c>
      <c r="I139">
        <f t="shared" si="51"/>
        <v>1.5371520979231663</v>
      </c>
      <c r="J139">
        <f t="shared" si="52"/>
        <v>8.8398648940353901</v>
      </c>
      <c r="K139">
        <f t="shared" si="53"/>
        <v>406.55758064516129</v>
      </c>
      <c r="L139">
        <f t="shared" si="54"/>
        <v>292.00874628026907</v>
      </c>
      <c r="M139">
        <f t="shared" si="55"/>
        <v>29.405509469570497</v>
      </c>
      <c r="N139">
        <f t="shared" si="56"/>
        <v>40.940666811782954</v>
      </c>
      <c r="O139">
        <f t="shared" si="57"/>
        <v>0.13380394846044857</v>
      </c>
      <c r="P139">
        <f t="shared" si="58"/>
        <v>2.9399247614713913</v>
      </c>
      <c r="Q139">
        <f t="shared" si="59"/>
        <v>0.13051055275601786</v>
      </c>
      <c r="R139">
        <f t="shared" si="60"/>
        <v>8.185824232529422E-2</v>
      </c>
      <c r="S139">
        <f t="shared" si="61"/>
        <v>77.176820671297065</v>
      </c>
      <c r="T139">
        <f t="shared" si="62"/>
        <v>23.418531916638848</v>
      </c>
      <c r="U139">
        <f t="shared" si="63"/>
        <v>23.418531916638848</v>
      </c>
      <c r="V139">
        <f t="shared" si="64"/>
        <v>2.8919474557858531</v>
      </c>
      <c r="W139">
        <f t="shared" si="65"/>
        <v>60.129967775196356</v>
      </c>
      <c r="X139">
        <f t="shared" si="66"/>
        <v>1.7331316201575619</v>
      </c>
      <c r="Y139">
        <f t="shared" si="67"/>
        <v>2.8823092449294139</v>
      </c>
      <c r="Z139">
        <f t="shared" si="68"/>
        <v>1.1588158356282912</v>
      </c>
      <c r="AA139">
        <f t="shared" si="69"/>
        <v>-67.788407518411631</v>
      </c>
      <c r="AB139">
        <f t="shared" si="70"/>
        <v>-8.7679100460268078</v>
      </c>
      <c r="AC139">
        <f t="shared" si="71"/>
        <v>-0.62067686269201361</v>
      </c>
      <c r="AD139">
        <f t="shared" si="72"/>
        <v>-1.7375583338186118E-4</v>
      </c>
      <c r="AE139">
        <f t="shared" si="73"/>
        <v>8.7736722494680652</v>
      </c>
      <c r="AF139">
        <f t="shared" si="74"/>
        <v>1.5347405612163838</v>
      </c>
      <c r="AG139">
        <f t="shared" si="75"/>
        <v>8.8398648940353901</v>
      </c>
      <c r="AH139">
        <v>424.41373685352022</v>
      </c>
      <c r="AI139">
        <v>413.64884242424228</v>
      </c>
      <c r="AJ139">
        <v>-2.7738694501549507E-4</v>
      </c>
      <c r="AK139">
        <v>67.056450912911828</v>
      </c>
      <c r="AL139">
        <f t="shared" si="76"/>
        <v>1.5371520979231663</v>
      </c>
      <c r="AM139">
        <v>15.402477184055281</v>
      </c>
      <c r="AN139">
        <v>17.214026666666669</v>
      </c>
      <c r="AO139">
        <v>6.4886343177436508E-6</v>
      </c>
      <c r="AP139">
        <v>78.098450007904333</v>
      </c>
      <c r="AQ139">
        <v>173</v>
      </c>
      <c r="AR139">
        <v>35</v>
      </c>
      <c r="AS139">
        <f t="shared" si="77"/>
        <v>1</v>
      </c>
      <c r="AT139">
        <f t="shared" si="78"/>
        <v>0</v>
      </c>
      <c r="AU139">
        <f t="shared" si="79"/>
        <v>53843.434783361146</v>
      </c>
      <c r="AV139" t="s">
        <v>477</v>
      </c>
      <c r="AW139">
        <v>10178.9</v>
      </c>
      <c r="AX139">
        <v>1410.533076923077</v>
      </c>
      <c r="AY139">
        <v>6595.86</v>
      </c>
      <c r="AZ139">
        <f t="shared" si="80"/>
        <v>0.78614872405977732</v>
      </c>
      <c r="BA139">
        <v>-1.985708394971808</v>
      </c>
      <c r="BB139" t="s">
        <v>917</v>
      </c>
      <c r="BC139">
        <v>10147.4</v>
      </c>
      <c r="BD139">
        <v>2337.9661538461542</v>
      </c>
      <c r="BE139">
        <v>3661.44</v>
      </c>
      <c r="BF139">
        <f t="shared" si="81"/>
        <v>0.36146266118080483</v>
      </c>
      <c r="BG139">
        <v>0.5</v>
      </c>
      <c r="BH139">
        <f t="shared" si="82"/>
        <v>336.60107533564849</v>
      </c>
      <c r="BI139">
        <f t="shared" si="83"/>
        <v>8.8398648940353901</v>
      </c>
      <c r="BJ139">
        <f t="shared" si="84"/>
        <v>60.834360223572034</v>
      </c>
      <c r="BK139">
        <f t="shared" si="85"/>
        <v>3.2161434060221768E-2</v>
      </c>
      <c r="BL139">
        <f t="shared" si="86"/>
        <v>0.80143877818563181</v>
      </c>
      <c r="BM139">
        <f t="shared" si="87"/>
        <v>1204.154582110516</v>
      </c>
      <c r="BN139" t="s">
        <v>431</v>
      </c>
      <c r="BO139">
        <v>0</v>
      </c>
      <c r="BP139">
        <f t="shared" si="88"/>
        <v>1204.154582110516</v>
      </c>
      <c r="BQ139">
        <f t="shared" si="89"/>
        <v>0.67112540909846508</v>
      </c>
      <c r="BR139">
        <f t="shared" si="90"/>
        <v>0.53859182841305941</v>
      </c>
      <c r="BS139">
        <f t="shared" si="91"/>
        <v>0.54424709300024077</v>
      </c>
      <c r="BT139">
        <f t="shared" si="92"/>
        <v>0.58797359970118024</v>
      </c>
      <c r="BU139">
        <f t="shared" si="93"/>
        <v>0.56590838794379106</v>
      </c>
      <c r="BV139">
        <f t="shared" si="94"/>
        <v>0.27739829210271055</v>
      </c>
      <c r="BW139">
        <f t="shared" si="95"/>
        <v>0.7226017078972895</v>
      </c>
      <c r="DF139">
        <f t="shared" si="96"/>
        <v>400.017</v>
      </c>
      <c r="DG139">
        <f t="shared" si="97"/>
        <v>336.60107533564849</v>
      </c>
      <c r="DH139">
        <f t="shared" si="98"/>
        <v>0.84146692599476647</v>
      </c>
      <c r="DI139">
        <f t="shared" si="99"/>
        <v>0.19293385198953311</v>
      </c>
      <c r="DJ139">
        <v>1716949251.5</v>
      </c>
      <c r="DK139">
        <v>406.55758064516129</v>
      </c>
      <c r="DL139">
        <v>417.82703225806449</v>
      </c>
      <c r="DM139">
        <v>17.2107064516129</v>
      </c>
      <c r="DN139">
        <v>15.401951612903231</v>
      </c>
      <c r="DO139">
        <v>406.63858064516131</v>
      </c>
      <c r="DP139">
        <v>17.2107064516129</v>
      </c>
      <c r="DQ139">
        <v>500.34196774193549</v>
      </c>
      <c r="DR139">
        <v>100.6007741935484</v>
      </c>
      <c r="DS139">
        <v>0.10000906774193551</v>
      </c>
      <c r="DT139">
        <v>23.363212903225811</v>
      </c>
      <c r="DU139">
        <v>22.721</v>
      </c>
      <c r="DV139">
        <v>999.90000000000032</v>
      </c>
      <c r="DW139">
        <v>0</v>
      </c>
      <c r="DX139">
        <v>0</v>
      </c>
      <c r="DY139">
        <v>9999.1899999999987</v>
      </c>
      <c r="DZ139">
        <v>0</v>
      </c>
      <c r="EA139">
        <v>1.5289399999999999E-3</v>
      </c>
      <c r="EB139">
        <v>-11.28885806451613</v>
      </c>
      <c r="EC139">
        <v>413.6586129032259</v>
      </c>
      <c r="ED139">
        <v>424.36303225806449</v>
      </c>
      <c r="EE139">
        <v>1.811495483870968</v>
      </c>
      <c r="EF139">
        <v>417.82703225806449</v>
      </c>
      <c r="EG139">
        <v>15.401951612903231</v>
      </c>
      <c r="EH139">
        <v>1.7316854838709681</v>
      </c>
      <c r="EI139">
        <v>1.5494483870967739</v>
      </c>
      <c r="EJ139">
        <v>15.183432258064521</v>
      </c>
      <c r="EK139">
        <v>13.46504516129032</v>
      </c>
      <c r="EL139">
        <v>400.017</v>
      </c>
      <c r="EM139">
        <v>0.94998890322580631</v>
      </c>
      <c r="EN139">
        <v>5.0010700000000033E-2</v>
      </c>
      <c r="EO139">
        <v>0</v>
      </c>
      <c r="EP139">
        <v>2337.9370967741929</v>
      </c>
      <c r="EQ139">
        <v>8.9714700000000018</v>
      </c>
      <c r="ER139">
        <v>5082.7667741935493</v>
      </c>
      <c r="ES139">
        <v>3345.9035483870971</v>
      </c>
      <c r="ET139">
        <v>35.98758064516128</v>
      </c>
      <c r="EU139">
        <v>38.640967741935476</v>
      </c>
      <c r="EV139">
        <v>37.193322580645159</v>
      </c>
      <c r="EW139">
        <v>39.142870967741921</v>
      </c>
      <c r="EX139">
        <v>38.679225806451598</v>
      </c>
      <c r="EY139">
        <v>371.48870967741942</v>
      </c>
      <c r="EZ139">
        <v>19.559999999999992</v>
      </c>
      <c r="FA139">
        <v>0</v>
      </c>
      <c r="FB139">
        <v>299.59999990463263</v>
      </c>
      <c r="FC139">
        <v>0</v>
      </c>
      <c r="FD139">
        <v>2337.9661538461542</v>
      </c>
      <c r="FE139">
        <v>2.2878632531436249</v>
      </c>
      <c r="FF139">
        <v>-4.26905984004856</v>
      </c>
      <c r="FG139">
        <v>5082.7188461538462</v>
      </c>
      <c r="FH139">
        <v>15</v>
      </c>
      <c r="FI139">
        <v>1716949278.5</v>
      </c>
      <c r="FJ139" t="s">
        <v>918</v>
      </c>
      <c r="FK139">
        <v>1716949276.5</v>
      </c>
      <c r="FL139">
        <v>1716949278.5</v>
      </c>
      <c r="FM139">
        <v>122</v>
      </c>
      <c r="FN139">
        <v>0.02</v>
      </c>
      <c r="FO139">
        <v>-3.0000000000000001E-3</v>
      </c>
      <c r="FP139">
        <v>-8.1000000000000003E-2</v>
      </c>
      <c r="FQ139">
        <v>0</v>
      </c>
      <c r="FR139">
        <v>418</v>
      </c>
      <c r="FS139">
        <v>15</v>
      </c>
      <c r="FT139">
        <v>0.09</v>
      </c>
      <c r="FU139">
        <v>0.08</v>
      </c>
      <c r="FV139">
        <v>-11.291454999999999</v>
      </c>
      <c r="FW139">
        <v>-0.1200427767354169</v>
      </c>
      <c r="FX139">
        <v>2.8797447369515259E-2</v>
      </c>
      <c r="FY139">
        <v>1</v>
      </c>
      <c r="FZ139">
        <v>406.53782892488988</v>
      </c>
      <c r="GA139">
        <v>0.10122577037232949</v>
      </c>
      <c r="GB139">
        <v>1.2534091187271831E-2</v>
      </c>
      <c r="GC139">
        <v>1</v>
      </c>
      <c r="GD139">
        <v>1.8115015000000001</v>
      </c>
      <c r="GE139">
        <v>-8.1624765478463084E-3</v>
      </c>
      <c r="GF139">
        <v>1.6503735183285E-3</v>
      </c>
      <c r="GG139">
        <v>1</v>
      </c>
      <c r="GH139">
        <v>3</v>
      </c>
      <c r="GI139">
        <v>3</v>
      </c>
      <c r="GJ139" t="s">
        <v>433</v>
      </c>
      <c r="GK139">
        <v>2.97166</v>
      </c>
      <c r="GL139">
        <v>2.73908</v>
      </c>
      <c r="GM139">
        <v>0.101852</v>
      </c>
      <c r="GN139">
        <v>0.103604</v>
      </c>
      <c r="GO139">
        <v>8.6138400000000004E-2</v>
      </c>
      <c r="GP139">
        <v>7.9496200000000003E-2</v>
      </c>
      <c r="GQ139">
        <v>25927</v>
      </c>
      <c r="GR139">
        <v>29178.9</v>
      </c>
      <c r="GS139">
        <v>27547.5</v>
      </c>
      <c r="GT139">
        <v>31257.9</v>
      </c>
      <c r="GU139">
        <v>34178.199999999997</v>
      </c>
      <c r="GV139">
        <v>38715.9</v>
      </c>
      <c r="GW139">
        <v>41650.699999999997</v>
      </c>
      <c r="GX139">
        <v>46392.5</v>
      </c>
      <c r="GY139">
        <v>1.5944799999999999</v>
      </c>
      <c r="GZ139">
        <v>1.9658500000000001</v>
      </c>
      <c r="HA139">
        <v>4.7288799999999999E-2</v>
      </c>
      <c r="HB139">
        <v>0</v>
      </c>
      <c r="HC139">
        <v>21.947700000000001</v>
      </c>
      <c r="HD139">
        <v>999.9</v>
      </c>
      <c r="HE139">
        <v>50.4</v>
      </c>
      <c r="HF139">
        <v>27.6</v>
      </c>
      <c r="HG139">
        <v>18.5733</v>
      </c>
      <c r="HH139">
        <v>63.962200000000003</v>
      </c>
      <c r="HI139">
        <v>35.252400000000002</v>
      </c>
      <c r="HJ139">
        <v>1</v>
      </c>
      <c r="HK139">
        <v>-0.12987299999999999</v>
      </c>
      <c r="HL139">
        <v>0.49072399999999999</v>
      </c>
      <c r="HM139">
        <v>20.169899999999998</v>
      </c>
      <c r="HN139">
        <v>5.2406499999999996</v>
      </c>
      <c r="HO139">
        <v>11.9261</v>
      </c>
      <c r="HP139">
        <v>4.9970499999999998</v>
      </c>
      <c r="HQ139">
        <v>3.2970000000000002</v>
      </c>
      <c r="HR139">
        <v>9999</v>
      </c>
      <c r="HS139">
        <v>9999</v>
      </c>
      <c r="HT139">
        <v>9999</v>
      </c>
      <c r="HU139">
        <v>999.9</v>
      </c>
      <c r="HV139">
        <v>1.86615</v>
      </c>
      <c r="HW139">
        <v>1.86832</v>
      </c>
      <c r="HX139">
        <v>1.8653900000000001</v>
      </c>
      <c r="HY139">
        <v>1.8626400000000001</v>
      </c>
      <c r="HZ139">
        <v>1.8632500000000001</v>
      </c>
      <c r="IA139">
        <v>1.8644400000000001</v>
      </c>
      <c r="IB139">
        <v>1.8623499999999999</v>
      </c>
      <c r="IC139">
        <v>1.87029</v>
      </c>
      <c r="ID139">
        <v>5</v>
      </c>
      <c r="IE139">
        <v>0</v>
      </c>
      <c r="IF139">
        <v>0</v>
      </c>
      <c r="IG139">
        <v>0</v>
      </c>
      <c r="IH139" t="s">
        <v>434</v>
      </c>
      <c r="II139" t="s">
        <v>435</v>
      </c>
      <c r="IJ139" t="s">
        <v>436</v>
      </c>
      <c r="IK139" t="s">
        <v>436</v>
      </c>
      <c r="IL139" t="s">
        <v>436</v>
      </c>
      <c r="IM139" t="s">
        <v>436</v>
      </c>
      <c r="IN139">
        <v>0</v>
      </c>
      <c r="IO139">
        <v>100</v>
      </c>
      <c r="IP139">
        <v>100</v>
      </c>
      <c r="IQ139">
        <v>-8.1000000000000003E-2</v>
      </c>
      <c r="IR139">
        <v>0</v>
      </c>
      <c r="IS139">
        <v>-0.1003500000001054</v>
      </c>
      <c r="IT139">
        <v>0</v>
      </c>
      <c r="IU139">
        <v>0</v>
      </c>
      <c r="IV139">
        <v>0</v>
      </c>
      <c r="IW139">
        <v>2.7400000000046281E-3</v>
      </c>
      <c r="IX139">
        <v>0</v>
      </c>
      <c r="IY139">
        <v>0</v>
      </c>
      <c r="IZ139">
        <v>0</v>
      </c>
      <c r="JA139">
        <v>-1</v>
      </c>
      <c r="JB139">
        <v>-1</v>
      </c>
      <c r="JC139">
        <v>-1</v>
      </c>
      <c r="JD139">
        <v>-1</v>
      </c>
      <c r="JE139">
        <v>4.7</v>
      </c>
      <c r="JF139">
        <v>4.5999999999999996</v>
      </c>
      <c r="JG139">
        <v>0.158691</v>
      </c>
      <c r="JH139">
        <v>4.99878</v>
      </c>
      <c r="JI139">
        <v>1.3476600000000001</v>
      </c>
      <c r="JJ139">
        <v>2.2705099999999998</v>
      </c>
      <c r="JK139">
        <v>1.4489700000000001</v>
      </c>
      <c r="JL139">
        <v>2.2583000000000002</v>
      </c>
      <c r="JM139">
        <v>32.332799999999999</v>
      </c>
      <c r="JN139">
        <v>23.991199999999999</v>
      </c>
      <c r="JO139">
        <v>2</v>
      </c>
      <c r="JP139">
        <v>305.08300000000003</v>
      </c>
      <c r="JQ139">
        <v>502.83499999999998</v>
      </c>
      <c r="JR139">
        <v>21.999500000000001</v>
      </c>
      <c r="JS139">
        <v>25.490200000000002</v>
      </c>
      <c r="JT139">
        <v>30.0001</v>
      </c>
      <c r="JU139">
        <v>25.353200000000001</v>
      </c>
      <c r="JV139">
        <v>25.419499999999999</v>
      </c>
      <c r="JW139">
        <v>-1</v>
      </c>
      <c r="JX139">
        <v>37.077199999999998</v>
      </c>
      <c r="JY139">
        <v>61.921900000000001</v>
      </c>
      <c r="JZ139">
        <v>22</v>
      </c>
      <c r="KA139">
        <v>400</v>
      </c>
      <c r="KB139">
        <v>15.376300000000001</v>
      </c>
      <c r="KC139">
        <v>102.679</v>
      </c>
      <c r="KD139">
        <v>102.508</v>
      </c>
    </row>
    <row r="140" spans="1:290" x14ac:dyDescent="0.35">
      <c r="A140">
        <v>122</v>
      </c>
      <c r="B140">
        <v>1716949859</v>
      </c>
      <c r="C140">
        <v>39600.400000095367</v>
      </c>
      <c r="D140" t="s">
        <v>919</v>
      </c>
      <c r="E140" t="s">
        <v>920</v>
      </c>
      <c r="F140">
        <v>15</v>
      </c>
      <c r="G140">
        <v>1716949851.25</v>
      </c>
      <c r="H140">
        <f t="shared" si="50"/>
        <v>1.5108390065534118E-3</v>
      </c>
      <c r="I140">
        <f t="shared" si="51"/>
        <v>1.5108390065534119</v>
      </c>
      <c r="J140">
        <f t="shared" si="52"/>
        <v>8.7024169937220588</v>
      </c>
      <c r="K140">
        <f t="shared" si="53"/>
        <v>407.42076666666668</v>
      </c>
      <c r="L140">
        <f t="shared" si="54"/>
        <v>292.61517754161599</v>
      </c>
      <c r="M140">
        <f t="shared" si="55"/>
        <v>29.46599606196391</v>
      </c>
      <c r="N140">
        <f t="shared" si="56"/>
        <v>41.026780657865736</v>
      </c>
      <c r="O140">
        <f t="shared" si="57"/>
        <v>0.13138224660093598</v>
      </c>
      <c r="P140">
        <f t="shared" si="58"/>
        <v>2.9401492207727005</v>
      </c>
      <c r="Q140">
        <f t="shared" si="59"/>
        <v>0.12820569742068036</v>
      </c>
      <c r="R140">
        <f t="shared" si="60"/>
        <v>8.0407564381876004E-2</v>
      </c>
      <c r="S140">
        <f t="shared" si="61"/>
        <v>77.176507479201845</v>
      </c>
      <c r="T140">
        <f t="shared" si="62"/>
        <v>23.407914222244226</v>
      </c>
      <c r="U140">
        <f t="shared" si="63"/>
        <v>23.407914222244226</v>
      </c>
      <c r="V140">
        <f t="shared" si="64"/>
        <v>2.8900953559835028</v>
      </c>
      <c r="W140">
        <f t="shared" si="65"/>
        <v>60.106721132565674</v>
      </c>
      <c r="X140">
        <f t="shared" si="66"/>
        <v>1.73063770326058</v>
      </c>
      <c r="Y140">
        <f t="shared" si="67"/>
        <v>2.8792748475559824</v>
      </c>
      <c r="Z140">
        <f t="shared" si="68"/>
        <v>1.1594576527229228</v>
      </c>
      <c r="AA140">
        <f t="shared" si="69"/>
        <v>-66.628000189005462</v>
      </c>
      <c r="AB140">
        <f t="shared" si="70"/>
        <v>-9.8514954363829244</v>
      </c>
      <c r="AC140">
        <f t="shared" si="71"/>
        <v>-0.69723115489116283</v>
      </c>
      <c r="AD140">
        <f t="shared" si="72"/>
        <v>-2.1930107769740914E-4</v>
      </c>
      <c r="AE140">
        <f t="shared" si="73"/>
        <v>8.7403626947988364</v>
      </c>
      <c r="AF140">
        <f t="shared" si="74"/>
        <v>1.5145643263163864</v>
      </c>
      <c r="AG140">
        <f t="shared" si="75"/>
        <v>8.7024169937220588</v>
      </c>
      <c r="AH140">
        <v>425.18673584496702</v>
      </c>
      <c r="AI140">
        <v>414.58771515151489</v>
      </c>
      <c r="AJ140">
        <v>3.3241665164663782E-5</v>
      </c>
      <c r="AK140">
        <v>67.058704183885666</v>
      </c>
      <c r="AL140">
        <f t="shared" si="76"/>
        <v>1.5108390065534119</v>
      </c>
      <c r="AM140">
        <v>15.402420635319279</v>
      </c>
      <c r="AN140">
        <v>17.183048484848481</v>
      </c>
      <c r="AO140">
        <v>-3.005195435911862E-6</v>
      </c>
      <c r="AP140">
        <v>78.110895952843407</v>
      </c>
      <c r="AQ140">
        <v>173</v>
      </c>
      <c r="AR140">
        <v>35</v>
      </c>
      <c r="AS140">
        <f t="shared" si="77"/>
        <v>1</v>
      </c>
      <c r="AT140">
        <f t="shared" si="78"/>
        <v>0</v>
      </c>
      <c r="AU140">
        <f t="shared" si="79"/>
        <v>53853.157499865483</v>
      </c>
      <c r="AV140" t="s">
        <v>477</v>
      </c>
      <c r="AW140">
        <v>10178.9</v>
      </c>
      <c r="AX140">
        <v>1410.533076923077</v>
      </c>
      <c r="AY140">
        <v>6595.86</v>
      </c>
      <c r="AZ140">
        <f t="shared" si="80"/>
        <v>0.78614872405977732</v>
      </c>
      <c r="BA140">
        <v>-1.985708394971808</v>
      </c>
      <c r="BB140" t="s">
        <v>921</v>
      </c>
      <c r="BC140">
        <v>10149.6</v>
      </c>
      <c r="BD140">
        <v>2335.5228000000002</v>
      </c>
      <c r="BE140">
        <v>3648.71</v>
      </c>
      <c r="BF140">
        <f t="shared" si="81"/>
        <v>0.3599045141981686</v>
      </c>
      <c r="BG140">
        <v>0.5</v>
      </c>
      <c r="BH140">
        <f t="shared" si="82"/>
        <v>336.5996522396008</v>
      </c>
      <c r="BI140">
        <f t="shared" si="83"/>
        <v>8.7024169937220588</v>
      </c>
      <c r="BJ140">
        <f t="shared" si="84"/>
        <v>60.571867159283009</v>
      </c>
      <c r="BK140">
        <f t="shared" si="85"/>
        <v>3.1753227662534148E-2</v>
      </c>
      <c r="BL140">
        <f t="shared" si="86"/>
        <v>0.80772382568085699</v>
      </c>
      <c r="BM140">
        <f t="shared" si="87"/>
        <v>1202.774504242813</v>
      </c>
      <c r="BN140" t="s">
        <v>431</v>
      </c>
      <c r="BO140">
        <v>0</v>
      </c>
      <c r="BP140">
        <f t="shared" si="88"/>
        <v>1202.774504242813</v>
      </c>
      <c r="BQ140">
        <f t="shared" si="89"/>
        <v>0.67035623432862224</v>
      </c>
      <c r="BR140">
        <f t="shared" si="90"/>
        <v>0.53688545845869795</v>
      </c>
      <c r="BS140">
        <f t="shared" si="91"/>
        <v>0.54646825130411203</v>
      </c>
      <c r="BT140">
        <f t="shared" si="92"/>
        <v>0.58672180311585997</v>
      </c>
      <c r="BU140">
        <f t="shared" si="93"/>
        <v>0.56836339226441468</v>
      </c>
      <c r="BV140">
        <f t="shared" si="94"/>
        <v>0.27649147382882999</v>
      </c>
      <c r="BW140">
        <f t="shared" si="95"/>
        <v>0.72350852617117001</v>
      </c>
      <c r="DF140">
        <f t="shared" si="96"/>
        <v>400.01529999999991</v>
      </c>
      <c r="DG140">
        <f t="shared" si="97"/>
        <v>336.5996522396008</v>
      </c>
      <c r="DH140">
        <f t="shared" si="98"/>
        <v>0.84146694448837556</v>
      </c>
      <c r="DI140">
        <f t="shared" si="99"/>
        <v>0.19293388897675129</v>
      </c>
      <c r="DJ140">
        <v>1716949851.25</v>
      </c>
      <c r="DK140">
        <v>407.42076666666668</v>
      </c>
      <c r="DL140">
        <v>418.64183333333341</v>
      </c>
      <c r="DM140">
        <v>17.18628</v>
      </c>
      <c r="DN140">
        <v>15.40128666666666</v>
      </c>
      <c r="DO140">
        <v>407.50976666666668</v>
      </c>
      <c r="DP140">
        <v>17.18328</v>
      </c>
      <c r="DQ140">
        <v>500.34963333333337</v>
      </c>
      <c r="DR140">
        <v>100.59876666666671</v>
      </c>
      <c r="DS140">
        <v>0.10002930666666671</v>
      </c>
      <c r="DT140">
        <v>23.345763333333331</v>
      </c>
      <c r="DU140">
        <v>22.719296666666668</v>
      </c>
      <c r="DV140">
        <v>999.9000000000002</v>
      </c>
      <c r="DW140">
        <v>0</v>
      </c>
      <c r="DX140">
        <v>0</v>
      </c>
      <c r="DY140">
        <v>10000.66666666667</v>
      </c>
      <c r="DZ140">
        <v>0</v>
      </c>
      <c r="EA140">
        <v>1.5289399999999999E-3</v>
      </c>
      <c r="EB140">
        <v>-11.212856666666671</v>
      </c>
      <c r="EC140">
        <v>414.55233333333319</v>
      </c>
      <c r="ED140">
        <v>425.19029999999998</v>
      </c>
      <c r="EE140">
        <v>1.7818946666666671</v>
      </c>
      <c r="EF140">
        <v>418.64183333333341</v>
      </c>
      <c r="EG140">
        <v>15.40128666666666</v>
      </c>
      <c r="EH140">
        <v>1.728606333333333</v>
      </c>
      <c r="EI140">
        <v>1.5493503333333329</v>
      </c>
      <c r="EJ140">
        <v>15.15573333333333</v>
      </c>
      <c r="EK140">
        <v>13.46405666666667</v>
      </c>
      <c r="EL140">
        <v>400.01529999999991</v>
      </c>
      <c r="EM140">
        <v>0.94998090000000002</v>
      </c>
      <c r="EN140">
        <v>5.0018803333333341E-2</v>
      </c>
      <c r="EO140">
        <v>0</v>
      </c>
      <c r="EP140">
        <v>2335.5500000000002</v>
      </c>
      <c r="EQ140">
        <v>8.9714700000000018</v>
      </c>
      <c r="ER140">
        <v>5071.2223333333341</v>
      </c>
      <c r="ES140">
        <v>3345.8803333333331</v>
      </c>
      <c r="ET140">
        <v>35.460166666666659</v>
      </c>
      <c r="EU140">
        <v>38.010133333333322</v>
      </c>
      <c r="EV140">
        <v>36.643466666666647</v>
      </c>
      <c r="EW140">
        <v>38.203933333333332</v>
      </c>
      <c r="EX140">
        <v>38.097700000000003</v>
      </c>
      <c r="EY140">
        <v>371.48366666666658</v>
      </c>
      <c r="EZ140">
        <v>19.559999999999992</v>
      </c>
      <c r="FA140">
        <v>0</v>
      </c>
      <c r="FB140">
        <v>598.59999990463257</v>
      </c>
      <c r="FC140">
        <v>0</v>
      </c>
      <c r="FD140">
        <v>2335.5228000000002</v>
      </c>
      <c r="FE140">
        <v>-0.71384616459008221</v>
      </c>
      <c r="FF140">
        <v>-5.9915384431608842</v>
      </c>
      <c r="FG140">
        <v>5071.1603999999998</v>
      </c>
      <c r="FH140">
        <v>15</v>
      </c>
      <c r="FI140">
        <v>1716949881.5</v>
      </c>
      <c r="FJ140" t="s">
        <v>922</v>
      </c>
      <c r="FK140">
        <v>1716949878.5</v>
      </c>
      <c r="FL140">
        <v>1716949881.5</v>
      </c>
      <c r="FM140">
        <v>123</v>
      </c>
      <c r="FN140">
        <v>-8.0000000000000002E-3</v>
      </c>
      <c r="FO140">
        <v>4.0000000000000001E-3</v>
      </c>
      <c r="FP140">
        <v>-8.8999999999999996E-2</v>
      </c>
      <c r="FQ140">
        <v>3.0000000000000001E-3</v>
      </c>
      <c r="FR140">
        <v>419</v>
      </c>
      <c r="FS140">
        <v>15</v>
      </c>
      <c r="FT140">
        <v>0.13</v>
      </c>
      <c r="FU140">
        <v>0.06</v>
      </c>
      <c r="FV140">
        <v>-11.213524390243901</v>
      </c>
      <c r="FW140">
        <v>0.10950522648085</v>
      </c>
      <c r="FX140">
        <v>2.4942722488052529E-2</v>
      </c>
      <c r="FY140">
        <v>1</v>
      </c>
      <c r="FZ140">
        <v>407.4272569356159</v>
      </c>
      <c r="GA140">
        <v>0.23930588983882489</v>
      </c>
      <c r="GB140">
        <v>2.07282997880801E-2</v>
      </c>
      <c r="GC140">
        <v>1</v>
      </c>
      <c r="GD140">
        <v>1.7820507317073171</v>
      </c>
      <c r="GE140">
        <v>-7.6509407665546533E-3</v>
      </c>
      <c r="GF140">
        <v>1.507655893721344E-3</v>
      </c>
      <c r="GG140">
        <v>1</v>
      </c>
      <c r="GH140">
        <v>3</v>
      </c>
      <c r="GI140">
        <v>3</v>
      </c>
      <c r="GJ140" t="s">
        <v>433</v>
      </c>
      <c r="GK140">
        <v>2.9720399999999998</v>
      </c>
      <c r="GL140">
        <v>2.7391700000000001</v>
      </c>
      <c r="GM140">
        <v>0.102019</v>
      </c>
      <c r="GN140">
        <v>0.103745</v>
      </c>
      <c r="GO140">
        <v>8.6030800000000004E-2</v>
      </c>
      <c r="GP140">
        <v>7.9486600000000004E-2</v>
      </c>
      <c r="GQ140">
        <v>25919.3</v>
      </c>
      <c r="GR140">
        <v>29172.799999999999</v>
      </c>
      <c r="GS140">
        <v>27544.5</v>
      </c>
      <c r="GT140">
        <v>31256.5</v>
      </c>
      <c r="GU140">
        <v>34179.1</v>
      </c>
      <c r="GV140">
        <v>38714.800000000003</v>
      </c>
      <c r="GW140">
        <v>41646.699999999997</v>
      </c>
      <c r="GX140">
        <v>46390.7</v>
      </c>
      <c r="GY140">
        <v>1.5951200000000001</v>
      </c>
      <c r="GZ140">
        <v>1.9648000000000001</v>
      </c>
      <c r="HA140">
        <v>4.6901400000000003E-2</v>
      </c>
      <c r="HB140">
        <v>0</v>
      </c>
      <c r="HC140">
        <v>21.944299999999998</v>
      </c>
      <c r="HD140">
        <v>999.9</v>
      </c>
      <c r="HE140">
        <v>50.5</v>
      </c>
      <c r="HF140">
        <v>27.6</v>
      </c>
      <c r="HG140">
        <v>18.6114</v>
      </c>
      <c r="HH140">
        <v>63.962400000000002</v>
      </c>
      <c r="HI140">
        <v>34.991999999999997</v>
      </c>
      <c r="HJ140">
        <v>1</v>
      </c>
      <c r="HK140">
        <v>-0.12757099999999999</v>
      </c>
      <c r="HL140">
        <v>0.51058800000000004</v>
      </c>
      <c r="HM140">
        <v>20.1694</v>
      </c>
      <c r="HN140">
        <v>5.2409499999999998</v>
      </c>
      <c r="HO140">
        <v>11.9261</v>
      </c>
      <c r="HP140">
        <v>4.99735</v>
      </c>
      <c r="HQ140">
        <v>3.2970000000000002</v>
      </c>
      <c r="HR140">
        <v>9999</v>
      </c>
      <c r="HS140">
        <v>9999</v>
      </c>
      <c r="HT140">
        <v>9999</v>
      </c>
      <c r="HU140">
        <v>999.9</v>
      </c>
      <c r="HV140">
        <v>1.86615</v>
      </c>
      <c r="HW140">
        <v>1.8683399999999999</v>
      </c>
      <c r="HX140">
        <v>1.8653900000000001</v>
      </c>
      <c r="HY140">
        <v>1.86266</v>
      </c>
      <c r="HZ140">
        <v>1.8632500000000001</v>
      </c>
      <c r="IA140">
        <v>1.8644700000000001</v>
      </c>
      <c r="IB140">
        <v>1.8623700000000001</v>
      </c>
      <c r="IC140">
        <v>1.8703099999999999</v>
      </c>
      <c r="ID140">
        <v>5</v>
      </c>
      <c r="IE140">
        <v>0</v>
      </c>
      <c r="IF140">
        <v>0</v>
      </c>
      <c r="IG140">
        <v>0</v>
      </c>
      <c r="IH140" t="s">
        <v>434</v>
      </c>
      <c r="II140" t="s">
        <v>435</v>
      </c>
      <c r="IJ140" t="s">
        <v>436</v>
      </c>
      <c r="IK140" t="s">
        <v>436</v>
      </c>
      <c r="IL140" t="s">
        <v>436</v>
      </c>
      <c r="IM140" t="s">
        <v>436</v>
      </c>
      <c r="IN140">
        <v>0</v>
      </c>
      <c r="IO140">
        <v>100</v>
      </c>
      <c r="IP140">
        <v>100</v>
      </c>
      <c r="IQ140">
        <v>-8.8999999999999996E-2</v>
      </c>
      <c r="IR140">
        <v>3.0000000000000001E-3</v>
      </c>
      <c r="IS140">
        <v>-8.0800000000067485E-2</v>
      </c>
      <c r="IT140">
        <v>0</v>
      </c>
      <c r="IU140">
        <v>0</v>
      </c>
      <c r="IV140">
        <v>0</v>
      </c>
      <c r="IW140">
        <v>-1.0999999999761199E-4</v>
      </c>
      <c r="IX140">
        <v>0</v>
      </c>
      <c r="IY140">
        <v>0</v>
      </c>
      <c r="IZ140">
        <v>0</v>
      </c>
      <c r="JA140">
        <v>-1</v>
      </c>
      <c r="JB140">
        <v>-1</v>
      </c>
      <c r="JC140">
        <v>-1</v>
      </c>
      <c r="JD140">
        <v>-1</v>
      </c>
      <c r="JE140">
        <v>9.6999999999999993</v>
      </c>
      <c r="JF140">
        <v>9.6999999999999993</v>
      </c>
      <c r="JG140">
        <v>0.158691</v>
      </c>
      <c r="JH140">
        <v>4.99878</v>
      </c>
      <c r="JI140">
        <v>1.3476600000000001</v>
      </c>
      <c r="JJ140">
        <v>2.2692899999999998</v>
      </c>
      <c r="JK140">
        <v>1.4489700000000001</v>
      </c>
      <c r="JL140">
        <v>2.2473100000000001</v>
      </c>
      <c r="JM140">
        <v>32.354900000000001</v>
      </c>
      <c r="JN140">
        <v>23.9999</v>
      </c>
      <c r="JO140">
        <v>2</v>
      </c>
      <c r="JP140">
        <v>305.45699999999999</v>
      </c>
      <c r="JQ140">
        <v>502.32799999999997</v>
      </c>
      <c r="JR140">
        <v>21.999500000000001</v>
      </c>
      <c r="JS140">
        <v>25.520299999999999</v>
      </c>
      <c r="JT140">
        <v>30.0001</v>
      </c>
      <c r="JU140">
        <v>25.3766</v>
      </c>
      <c r="JV140">
        <v>25.440799999999999</v>
      </c>
      <c r="JW140">
        <v>-1</v>
      </c>
      <c r="JX140">
        <v>37.355800000000002</v>
      </c>
      <c r="JY140">
        <v>62.070999999999998</v>
      </c>
      <c r="JZ140">
        <v>22</v>
      </c>
      <c r="KA140">
        <v>400</v>
      </c>
      <c r="KB140">
        <v>15.4415</v>
      </c>
      <c r="KC140">
        <v>102.669</v>
      </c>
      <c r="KD140">
        <v>102.503</v>
      </c>
    </row>
    <row r="141" spans="1:290" x14ac:dyDescent="0.35">
      <c r="A141">
        <v>123</v>
      </c>
      <c r="B141">
        <v>1716950159.0999999</v>
      </c>
      <c r="C141">
        <v>39900.5</v>
      </c>
      <c r="D141" t="s">
        <v>923</v>
      </c>
      <c r="E141" t="s">
        <v>924</v>
      </c>
      <c r="F141">
        <v>15</v>
      </c>
      <c r="G141">
        <v>1716950151.099999</v>
      </c>
      <c r="H141">
        <f t="shared" si="50"/>
        <v>1.5042324289534258E-3</v>
      </c>
      <c r="I141">
        <f t="shared" si="51"/>
        <v>1.5042324289534259</v>
      </c>
      <c r="J141">
        <f t="shared" si="52"/>
        <v>8.685047018319608</v>
      </c>
      <c r="K141">
        <f t="shared" si="53"/>
        <v>407.81477419354837</v>
      </c>
      <c r="L141">
        <f t="shared" si="54"/>
        <v>292.68698982537097</v>
      </c>
      <c r="M141">
        <f t="shared" si="55"/>
        <v>29.472639873380967</v>
      </c>
      <c r="N141">
        <f t="shared" si="56"/>
        <v>41.065638011521735</v>
      </c>
      <c r="O141">
        <f t="shared" si="57"/>
        <v>0.13072638805312409</v>
      </c>
      <c r="P141">
        <f t="shared" si="58"/>
        <v>2.9404360148961923</v>
      </c>
      <c r="Q141">
        <f t="shared" si="59"/>
        <v>0.12758136418601834</v>
      </c>
      <c r="R141">
        <f t="shared" si="60"/>
        <v>8.0014618572422092E-2</v>
      </c>
      <c r="S141">
        <f t="shared" si="61"/>
        <v>77.163487025520709</v>
      </c>
      <c r="T141">
        <f t="shared" si="62"/>
        <v>23.392076040121456</v>
      </c>
      <c r="U141">
        <f t="shared" si="63"/>
        <v>23.392076040121456</v>
      </c>
      <c r="V141">
        <f t="shared" si="64"/>
        <v>2.8873345472488814</v>
      </c>
      <c r="W141">
        <f t="shared" si="65"/>
        <v>60.053610417523707</v>
      </c>
      <c r="X141">
        <f t="shared" si="66"/>
        <v>1.7272854682472167</v>
      </c>
      <c r="Y141">
        <f t="shared" si="67"/>
        <v>2.8762391740283997</v>
      </c>
      <c r="Z141">
        <f t="shared" si="68"/>
        <v>1.1600490790016647</v>
      </c>
      <c r="AA141">
        <f t="shared" si="69"/>
        <v>-66.336650116846073</v>
      </c>
      <c r="AB141">
        <f t="shared" si="70"/>
        <v>-10.111617250764915</v>
      </c>
      <c r="AC141">
        <f t="shared" si="71"/>
        <v>-0.71545062141055271</v>
      </c>
      <c r="AD141">
        <f t="shared" si="72"/>
        <v>-2.3096350083307016E-4</v>
      </c>
      <c r="AE141">
        <f t="shared" si="73"/>
        <v>8.6824508786057208</v>
      </c>
      <c r="AF141">
        <f t="shared" si="74"/>
        <v>1.5022685286529835</v>
      </c>
      <c r="AG141">
        <f t="shared" si="75"/>
        <v>8.685047018319608</v>
      </c>
      <c r="AH141">
        <v>425.53075262457469</v>
      </c>
      <c r="AI141">
        <v>414.95292121212111</v>
      </c>
      <c r="AJ141">
        <v>6.3552015187313461E-5</v>
      </c>
      <c r="AK141">
        <v>67.05703168680003</v>
      </c>
      <c r="AL141">
        <f t="shared" si="76"/>
        <v>1.5042324289534259</v>
      </c>
      <c r="AM141">
        <v>15.383064243429001</v>
      </c>
      <c r="AN141">
        <v>17.155869696969699</v>
      </c>
      <c r="AO141">
        <v>1.0344108957941951E-5</v>
      </c>
      <c r="AP141">
        <v>78.101749263594854</v>
      </c>
      <c r="AQ141">
        <v>173</v>
      </c>
      <c r="AR141">
        <v>35</v>
      </c>
      <c r="AS141">
        <f t="shared" si="77"/>
        <v>1</v>
      </c>
      <c r="AT141">
        <f t="shared" si="78"/>
        <v>0</v>
      </c>
      <c r="AU141">
        <f t="shared" si="79"/>
        <v>53864.719698956789</v>
      </c>
      <c r="AV141" t="s">
        <v>477</v>
      </c>
      <c r="AW141">
        <v>10178.9</v>
      </c>
      <c r="AX141">
        <v>1410.533076923077</v>
      </c>
      <c r="AY141">
        <v>6595.86</v>
      </c>
      <c r="AZ141">
        <f t="shared" si="80"/>
        <v>0.78614872405977732</v>
      </c>
      <c r="BA141">
        <v>-1.985708394971808</v>
      </c>
      <c r="BB141" t="s">
        <v>925</v>
      </c>
      <c r="BC141">
        <v>10148.5</v>
      </c>
      <c r="BD141">
        <v>2347.4446153846152</v>
      </c>
      <c r="BE141">
        <v>3654.17</v>
      </c>
      <c r="BF141">
        <f t="shared" si="81"/>
        <v>0.35759841075138399</v>
      </c>
      <c r="BG141">
        <v>0.5</v>
      </c>
      <c r="BH141">
        <f t="shared" si="82"/>
        <v>336.54300351276032</v>
      </c>
      <c r="BI141">
        <f t="shared" si="83"/>
        <v>8.685047018319608</v>
      </c>
      <c r="BJ141">
        <f t="shared" si="84"/>
        <v>60.173621602830266</v>
      </c>
      <c r="BK141">
        <f t="shared" si="85"/>
        <v>3.1706959591827691E-2</v>
      </c>
      <c r="BL141">
        <f t="shared" si="86"/>
        <v>0.80502275482530905</v>
      </c>
      <c r="BM141">
        <f t="shared" si="87"/>
        <v>1203.367220635713</v>
      </c>
      <c r="BN141" t="s">
        <v>431</v>
      </c>
      <c r="BO141">
        <v>0</v>
      </c>
      <c r="BP141">
        <f t="shared" si="88"/>
        <v>1203.367220635713</v>
      </c>
      <c r="BQ141">
        <f t="shared" si="89"/>
        <v>0.67068657981546753</v>
      </c>
      <c r="BR141">
        <f t="shared" si="90"/>
        <v>0.53318259454330152</v>
      </c>
      <c r="BS141">
        <f t="shared" si="91"/>
        <v>0.54551579767656011</v>
      </c>
      <c r="BT141">
        <f t="shared" si="92"/>
        <v>0.58241392409576764</v>
      </c>
      <c r="BU141">
        <f t="shared" si="93"/>
        <v>0.56731042104755647</v>
      </c>
      <c r="BV141">
        <f t="shared" si="94"/>
        <v>0.27332464105091836</v>
      </c>
      <c r="BW141">
        <f t="shared" si="95"/>
        <v>0.72667535894908164</v>
      </c>
      <c r="DF141">
        <f t="shared" si="96"/>
        <v>399.94799999999998</v>
      </c>
      <c r="DG141">
        <f t="shared" si="97"/>
        <v>336.54300351276032</v>
      </c>
      <c r="DH141">
        <f t="shared" si="98"/>
        <v>0.84146689947883313</v>
      </c>
      <c r="DI141">
        <f t="shared" si="99"/>
        <v>0.19293379895766627</v>
      </c>
      <c r="DJ141">
        <v>1716950151.099999</v>
      </c>
      <c r="DK141">
        <v>407.81477419354837</v>
      </c>
      <c r="DL141">
        <v>418.96109677419349</v>
      </c>
      <c r="DM141">
        <v>17.15333225806452</v>
      </c>
      <c r="DN141">
        <v>15.382770967741941</v>
      </c>
      <c r="DO141">
        <v>407.9027741935484</v>
      </c>
      <c r="DP141">
        <v>17.152332258064519</v>
      </c>
      <c r="DQ141">
        <v>500.3496774193548</v>
      </c>
      <c r="DR141">
        <v>100.5968387096774</v>
      </c>
      <c r="DS141">
        <v>9.9949661290322567E-2</v>
      </c>
      <c r="DT141">
        <v>23.328290322580649</v>
      </c>
      <c r="DU141">
        <v>22.705577419354839</v>
      </c>
      <c r="DV141">
        <v>999.90000000000032</v>
      </c>
      <c r="DW141">
        <v>0</v>
      </c>
      <c r="DX141">
        <v>0</v>
      </c>
      <c r="DY141">
        <v>10002.490322580639</v>
      </c>
      <c r="DZ141">
        <v>0</v>
      </c>
      <c r="EA141">
        <v>1.5289399999999999E-3</v>
      </c>
      <c r="EB141">
        <v>-11.14752903225807</v>
      </c>
      <c r="EC141">
        <v>414.9320967741935</v>
      </c>
      <c r="ED141">
        <v>425.50645161290311</v>
      </c>
      <c r="EE141">
        <v>1.7730090322580641</v>
      </c>
      <c r="EF141">
        <v>418.96109677419349</v>
      </c>
      <c r="EG141">
        <v>15.382770967741941</v>
      </c>
      <c r="EH141">
        <v>1.725819032258064</v>
      </c>
      <c r="EI141">
        <v>1.5474580645161291</v>
      </c>
      <c r="EJ141">
        <v>15.13061612903226</v>
      </c>
      <c r="EK141">
        <v>13.44531290322581</v>
      </c>
      <c r="EL141">
        <v>399.94799999999998</v>
      </c>
      <c r="EM141">
        <v>0.9499814193548386</v>
      </c>
      <c r="EN141">
        <v>5.0018267741935497E-2</v>
      </c>
      <c r="EO141">
        <v>0</v>
      </c>
      <c r="EP141">
        <v>2347.452903225806</v>
      </c>
      <c r="EQ141">
        <v>8.9714700000000018</v>
      </c>
      <c r="ER141">
        <v>5093.6867741935466</v>
      </c>
      <c r="ES141">
        <v>3345.304516129032</v>
      </c>
      <c r="ET141">
        <v>35.326225806451617</v>
      </c>
      <c r="EU141">
        <v>37.965516129032252</v>
      </c>
      <c r="EV141">
        <v>36.524096774193552</v>
      </c>
      <c r="EW141">
        <v>38.090451612903223</v>
      </c>
      <c r="EX141">
        <v>38.086387096774182</v>
      </c>
      <c r="EY141">
        <v>371.42064516129028</v>
      </c>
      <c r="EZ141">
        <v>19.55612903225806</v>
      </c>
      <c r="FA141">
        <v>0</v>
      </c>
      <c r="FB141">
        <v>299.59999990463263</v>
      </c>
      <c r="FC141">
        <v>0</v>
      </c>
      <c r="FD141">
        <v>2347.4446153846152</v>
      </c>
      <c r="FE141">
        <v>0.70700854911411781</v>
      </c>
      <c r="FF141">
        <v>4.9179486586388421</v>
      </c>
      <c r="FG141">
        <v>5093.7342307692306</v>
      </c>
      <c r="FH141">
        <v>15</v>
      </c>
      <c r="FI141">
        <v>1716950178.0999999</v>
      </c>
      <c r="FJ141" t="s">
        <v>926</v>
      </c>
      <c r="FK141">
        <v>1716950176.0999999</v>
      </c>
      <c r="FL141">
        <v>1716950178.0999999</v>
      </c>
      <c r="FM141">
        <v>124</v>
      </c>
      <c r="FN141">
        <v>1E-3</v>
      </c>
      <c r="FO141">
        <v>-2E-3</v>
      </c>
      <c r="FP141">
        <v>-8.7999999999999995E-2</v>
      </c>
      <c r="FQ141">
        <v>1E-3</v>
      </c>
      <c r="FR141">
        <v>419</v>
      </c>
      <c r="FS141">
        <v>15</v>
      </c>
      <c r="FT141">
        <v>0.11</v>
      </c>
      <c r="FU141">
        <v>0.06</v>
      </c>
      <c r="FV141">
        <v>-11.155190243902441</v>
      </c>
      <c r="FW141">
        <v>6.5920557491263215E-2</v>
      </c>
      <c r="FX141">
        <v>2.1713419531372551E-2</v>
      </c>
      <c r="FY141">
        <v>1</v>
      </c>
      <c r="FZ141">
        <v>407.81209033440621</v>
      </c>
      <c r="GA141">
        <v>4.7119107721803791E-2</v>
      </c>
      <c r="GB141">
        <v>9.1845966054499711E-3</v>
      </c>
      <c r="GC141">
        <v>1</v>
      </c>
      <c r="GD141">
        <v>1.7735565853658539</v>
      </c>
      <c r="GE141">
        <v>-8.6061324041826481E-3</v>
      </c>
      <c r="GF141">
        <v>1.6750866155342159E-3</v>
      </c>
      <c r="GG141">
        <v>1</v>
      </c>
      <c r="GH141">
        <v>3</v>
      </c>
      <c r="GI141">
        <v>3</v>
      </c>
      <c r="GJ141" t="s">
        <v>433</v>
      </c>
      <c r="GK141">
        <v>2.97174</v>
      </c>
      <c r="GL141">
        <v>2.73916</v>
      </c>
      <c r="GM141">
        <v>0.102091</v>
      </c>
      <c r="GN141">
        <v>0.103811</v>
      </c>
      <c r="GO141">
        <v>8.5915000000000005E-2</v>
      </c>
      <c r="GP141">
        <v>7.94208E-2</v>
      </c>
      <c r="GQ141">
        <v>25917.599999999999</v>
      </c>
      <c r="GR141">
        <v>29170.7</v>
      </c>
      <c r="GS141">
        <v>27544.9</v>
      </c>
      <c r="GT141">
        <v>31256.5</v>
      </c>
      <c r="GU141">
        <v>34183.599999999999</v>
      </c>
      <c r="GV141">
        <v>38717.5</v>
      </c>
      <c r="GW141">
        <v>41646.9</v>
      </c>
      <c r="GX141">
        <v>46390.6</v>
      </c>
      <c r="GY141">
        <v>1.5947499999999999</v>
      </c>
      <c r="GZ141">
        <v>1.9651799999999999</v>
      </c>
      <c r="HA141">
        <v>4.8335599999999999E-2</v>
      </c>
      <c r="HB141">
        <v>0</v>
      </c>
      <c r="HC141">
        <v>21.912800000000001</v>
      </c>
      <c r="HD141">
        <v>999.9</v>
      </c>
      <c r="HE141">
        <v>50.5</v>
      </c>
      <c r="HF141">
        <v>27.6</v>
      </c>
      <c r="HG141">
        <v>18.6114</v>
      </c>
      <c r="HH141">
        <v>63.981499999999997</v>
      </c>
      <c r="HI141">
        <v>34.979999999999997</v>
      </c>
      <c r="HJ141">
        <v>1</v>
      </c>
      <c r="HK141">
        <v>-0.128631</v>
      </c>
      <c r="HL141">
        <v>0.515768</v>
      </c>
      <c r="HM141">
        <v>20.171299999999999</v>
      </c>
      <c r="HN141">
        <v>5.24125</v>
      </c>
      <c r="HO141">
        <v>11.9261</v>
      </c>
      <c r="HP141">
        <v>4.9975500000000004</v>
      </c>
      <c r="HQ141">
        <v>3.2970000000000002</v>
      </c>
      <c r="HR141">
        <v>9999</v>
      </c>
      <c r="HS141">
        <v>9999</v>
      </c>
      <c r="HT141">
        <v>9999</v>
      </c>
      <c r="HU141">
        <v>999.9</v>
      </c>
      <c r="HV141">
        <v>1.8663000000000001</v>
      </c>
      <c r="HW141">
        <v>1.8684400000000001</v>
      </c>
      <c r="HX141">
        <v>1.8654999999999999</v>
      </c>
      <c r="HY141">
        <v>1.86276</v>
      </c>
      <c r="HZ141">
        <v>1.86328</v>
      </c>
      <c r="IA141">
        <v>1.8644700000000001</v>
      </c>
      <c r="IB141">
        <v>1.86249</v>
      </c>
      <c r="IC141">
        <v>1.87042</v>
      </c>
      <c r="ID141">
        <v>5</v>
      </c>
      <c r="IE141">
        <v>0</v>
      </c>
      <c r="IF141">
        <v>0</v>
      </c>
      <c r="IG141">
        <v>0</v>
      </c>
      <c r="IH141" t="s">
        <v>434</v>
      </c>
      <c r="II141" t="s">
        <v>435</v>
      </c>
      <c r="IJ141" t="s">
        <v>436</v>
      </c>
      <c r="IK141" t="s">
        <v>436</v>
      </c>
      <c r="IL141" t="s">
        <v>436</v>
      </c>
      <c r="IM141" t="s">
        <v>436</v>
      </c>
      <c r="IN141">
        <v>0</v>
      </c>
      <c r="IO141">
        <v>100</v>
      </c>
      <c r="IP141">
        <v>100</v>
      </c>
      <c r="IQ141">
        <v>-8.7999999999999995E-2</v>
      </c>
      <c r="IR141">
        <v>1E-3</v>
      </c>
      <c r="IS141">
        <v>-8.9190476190481149E-2</v>
      </c>
      <c r="IT141">
        <v>0</v>
      </c>
      <c r="IU141">
        <v>0</v>
      </c>
      <c r="IV141">
        <v>0</v>
      </c>
      <c r="IW141">
        <v>3.4476190476162571E-3</v>
      </c>
      <c r="IX141">
        <v>0</v>
      </c>
      <c r="IY141">
        <v>0</v>
      </c>
      <c r="IZ141">
        <v>0</v>
      </c>
      <c r="JA141">
        <v>-1</v>
      </c>
      <c r="JB141">
        <v>-1</v>
      </c>
      <c r="JC141">
        <v>-1</v>
      </c>
      <c r="JD141">
        <v>-1</v>
      </c>
      <c r="JE141">
        <v>4.7</v>
      </c>
      <c r="JF141">
        <v>4.5999999999999996</v>
      </c>
      <c r="JG141">
        <v>0.158691</v>
      </c>
      <c r="JH141">
        <v>4.99878</v>
      </c>
      <c r="JI141">
        <v>1.3464400000000001</v>
      </c>
      <c r="JJ141">
        <v>2.2705099999999998</v>
      </c>
      <c r="JK141">
        <v>1.4489700000000001</v>
      </c>
      <c r="JL141">
        <v>2.4426299999999999</v>
      </c>
      <c r="JM141">
        <v>32.399099999999997</v>
      </c>
      <c r="JN141">
        <v>24.008700000000001</v>
      </c>
      <c r="JO141">
        <v>2</v>
      </c>
      <c r="JP141">
        <v>305.26299999999998</v>
      </c>
      <c r="JQ141">
        <v>502.52100000000002</v>
      </c>
      <c r="JR141">
        <v>22</v>
      </c>
      <c r="JS141">
        <v>25.507400000000001</v>
      </c>
      <c r="JT141">
        <v>30.0001</v>
      </c>
      <c r="JU141">
        <v>25.368099999999998</v>
      </c>
      <c r="JV141">
        <v>25.4345</v>
      </c>
      <c r="JW141">
        <v>-1</v>
      </c>
      <c r="JX141">
        <v>37.5015</v>
      </c>
      <c r="JY141">
        <v>62.119199999999999</v>
      </c>
      <c r="JZ141">
        <v>22</v>
      </c>
      <c r="KA141">
        <v>400</v>
      </c>
      <c r="KB141">
        <v>15.392200000000001</v>
      </c>
      <c r="KC141">
        <v>102.669</v>
      </c>
      <c r="KD141">
        <v>102.503</v>
      </c>
    </row>
    <row r="142" spans="1:290" x14ac:dyDescent="0.35">
      <c r="A142">
        <v>124</v>
      </c>
      <c r="B142">
        <v>1716950459.0999999</v>
      </c>
      <c r="C142">
        <v>40200.5</v>
      </c>
      <c r="D142" t="s">
        <v>927</v>
      </c>
      <c r="E142" t="s">
        <v>928</v>
      </c>
      <c r="F142">
        <v>15</v>
      </c>
      <c r="G142">
        <v>1716950451.099999</v>
      </c>
      <c r="H142">
        <f t="shared" si="50"/>
        <v>1.4807793183681814E-3</v>
      </c>
      <c r="I142">
        <f t="shared" si="51"/>
        <v>1.4807793183681814</v>
      </c>
      <c r="J142">
        <f t="shared" si="52"/>
        <v>8.6528545850751541</v>
      </c>
      <c r="K142">
        <f t="shared" si="53"/>
        <v>408.22987096774187</v>
      </c>
      <c r="L142">
        <f t="shared" si="54"/>
        <v>292.33103603034579</v>
      </c>
      <c r="M142">
        <f t="shared" si="55"/>
        <v>29.43606637265097</v>
      </c>
      <c r="N142">
        <f t="shared" si="56"/>
        <v>41.106417369443406</v>
      </c>
      <c r="O142">
        <f t="shared" si="57"/>
        <v>0.12925754980348547</v>
      </c>
      <c r="P142">
        <f t="shared" si="58"/>
        <v>2.940627507595083</v>
      </c>
      <c r="Q142">
        <f t="shared" si="59"/>
        <v>0.12618210323322995</v>
      </c>
      <c r="R142">
        <f t="shared" si="60"/>
        <v>7.9134036517271855E-2</v>
      </c>
      <c r="S142">
        <f t="shared" si="61"/>
        <v>77.170854217581635</v>
      </c>
      <c r="T142">
        <f t="shared" si="62"/>
        <v>23.392321786339998</v>
      </c>
      <c r="U142">
        <f t="shared" si="63"/>
        <v>23.392321786339998</v>
      </c>
      <c r="V142">
        <f t="shared" si="64"/>
        <v>2.8873773665049116</v>
      </c>
      <c r="W142">
        <f t="shared" si="65"/>
        <v>60.267229035214875</v>
      </c>
      <c r="X142">
        <f t="shared" si="66"/>
        <v>1.7328136206474107</v>
      </c>
      <c r="Y142">
        <f t="shared" si="67"/>
        <v>2.8752170099523022</v>
      </c>
      <c r="Z142">
        <f t="shared" si="68"/>
        <v>1.1545637458575009</v>
      </c>
      <c r="AA142">
        <f t="shared" si="69"/>
        <v>-65.302367940036802</v>
      </c>
      <c r="AB142">
        <f t="shared" si="70"/>
        <v>-11.084546698473192</v>
      </c>
      <c r="AC142">
        <f t="shared" si="71"/>
        <v>-0.78421708365237808</v>
      </c>
      <c r="AD142">
        <f t="shared" si="72"/>
        <v>-2.7750458073860784E-4</v>
      </c>
      <c r="AE142">
        <f t="shared" si="73"/>
        <v>8.6764290588593855</v>
      </c>
      <c r="AF142">
        <f t="shared" si="74"/>
        <v>1.4846711015940703</v>
      </c>
      <c r="AG142">
        <f t="shared" si="75"/>
        <v>8.6528545850751541</v>
      </c>
      <c r="AH142">
        <v>425.95709761994902</v>
      </c>
      <c r="AI142">
        <v>415.41729696969679</v>
      </c>
      <c r="AJ142">
        <v>1.7569175373858349E-4</v>
      </c>
      <c r="AK142">
        <v>67.057517055869624</v>
      </c>
      <c r="AL142">
        <f t="shared" si="76"/>
        <v>1.4807793183681814</v>
      </c>
      <c r="AM142">
        <v>15.45830485810604</v>
      </c>
      <c r="AN142">
        <v>17.203407878787871</v>
      </c>
      <c r="AO142">
        <v>7.7165341902423604E-8</v>
      </c>
      <c r="AP142">
        <v>78.104552854991283</v>
      </c>
      <c r="AQ142">
        <v>173</v>
      </c>
      <c r="AR142">
        <v>35</v>
      </c>
      <c r="AS142">
        <f t="shared" si="77"/>
        <v>1</v>
      </c>
      <c r="AT142">
        <f t="shared" si="78"/>
        <v>0</v>
      </c>
      <c r="AU142">
        <f t="shared" si="79"/>
        <v>53871.363079761853</v>
      </c>
      <c r="AV142" t="s">
        <v>477</v>
      </c>
      <c r="AW142">
        <v>10178.9</v>
      </c>
      <c r="AX142">
        <v>1410.533076923077</v>
      </c>
      <c r="AY142">
        <v>6595.86</v>
      </c>
      <c r="AZ142">
        <f t="shared" si="80"/>
        <v>0.78614872405977732</v>
      </c>
      <c r="BA142">
        <v>-1.985708394971808</v>
      </c>
      <c r="BB142" t="s">
        <v>929</v>
      </c>
      <c r="BC142">
        <v>10147.1</v>
      </c>
      <c r="BD142">
        <v>2354.4816000000001</v>
      </c>
      <c r="BE142">
        <v>3655.13</v>
      </c>
      <c r="BF142">
        <f t="shared" si="81"/>
        <v>0.35584189892014784</v>
      </c>
      <c r="BG142">
        <v>0.5</v>
      </c>
      <c r="BH142">
        <f t="shared" si="82"/>
        <v>336.57934694750043</v>
      </c>
      <c r="BI142">
        <f t="shared" si="83"/>
        <v>8.6528545850751541</v>
      </c>
      <c r="BJ142">
        <f t="shared" si="84"/>
        <v>59.884516977550909</v>
      </c>
      <c r="BK142">
        <f t="shared" si="85"/>
        <v>3.1607890016217673E-2</v>
      </c>
      <c r="BL142">
        <f t="shared" si="86"/>
        <v>0.80454867542330899</v>
      </c>
      <c r="BM142">
        <f t="shared" si="87"/>
        <v>1203.4713117305878</v>
      </c>
      <c r="BN142" t="s">
        <v>431</v>
      </c>
      <c r="BO142">
        <v>0</v>
      </c>
      <c r="BP142">
        <f t="shared" si="88"/>
        <v>1203.4713117305878</v>
      </c>
      <c r="BQ142">
        <f t="shared" si="89"/>
        <v>0.67074459411003495</v>
      </c>
      <c r="BR142">
        <f t="shared" si="90"/>
        <v>0.53051772916975959</v>
      </c>
      <c r="BS142">
        <f t="shared" si="91"/>
        <v>0.54534829924208839</v>
      </c>
      <c r="BT142">
        <f t="shared" si="92"/>
        <v>0.57945744584602477</v>
      </c>
      <c r="BU142">
        <f t="shared" si="93"/>
        <v>0.56712528325118583</v>
      </c>
      <c r="BV142">
        <f t="shared" si="94"/>
        <v>0.27116918960855896</v>
      </c>
      <c r="BW142">
        <f t="shared" si="95"/>
        <v>0.72883081039144104</v>
      </c>
      <c r="DF142">
        <f t="shared" si="96"/>
        <v>399.99183870967738</v>
      </c>
      <c r="DG142">
        <f t="shared" si="97"/>
        <v>336.57934694750043</v>
      </c>
      <c r="DH142">
        <f t="shared" si="98"/>
        <v>0.84146553598009011</v>
      </c>
      <c r="DI142">
        <f t="shared" si="99"/>
        <v>0.19293107196018039</v>
      </c>
      <c r="DJ142">
        <v>1716950451.099999</v>
      </c>
      <c r="DK142">
        <v>408.22987096774187</v>
      </c>
      <c r="DL142">
        <v>419.36083870967741</v>
      </c>
      <c r="DM142">
        <v>17.208658064516129</v>
      </c>
      <c r="DN142">
        <v>15.45897741935484</v>
      </c>
      <c r="DO142">
        <v>408.35287096774192</v>
      </c>
      <c r="DP142">
        <v>17.204658064516131</v>
      </c>
      <c r="DQ142">
        <v>500.36167741935481</v>
      </c>
      <c r="DR142">
        <v>100.5943225806451</v>
      </c>
      <c r="DS142">
        <v>9.9968290322580644E-2</v>
      </c>
      <c r="DT142">
        <v>23.322403225806461</v>
      </c>
      <c r="DU142">
        <v>22.706916129032251</v>
      </c>
      <c r="DV142">
        <v>999.90000000000032</v>
      </c>
      <c r="DW142">
        <v>0</v>
      </c>
      <c r="DX142">
        <v>0</v>
      </c>
      <c r="DY142">
        <v>10003.830322580639</v>
      </c>
      <c r="DZ142">
        <v>0</v>
      </c>
      <c r="EA142">
        <v>1.5289399999999999E-3</v>
      </c>
      <c r="EB142">
        <v>-11.09607419354839</v>
      </c>
      <c r="EC142">
        <v>415.4121612903225</v>
      </c>
      <c r="ED142">
        <v>425.94548387096779</v>
      </c>
      <c r="EE142">
        <v>1.746656129032258</v>
      </c>
      <c r="EF142">
        <v>419.36083870967741</v>
      </c>
      <c r="EG142">
        <v>15.45897741935484</v>
      </c>
      <c r="EH142">
        <v>1.7307880645161291</v>
      </c>
      <c r="EI142">
        <v>1.5550851612903229</v>
      </c>
      <c r="EJ142">
        <v>15.175361290322581</v>
      </c>
      <c r="EK142">
        <v>13.520796774193551</v>
      </c>
      <c r="EL142">
        <v>399.99183870967738</v>
      </c>
      <c r="EM142">
        <v>0.95002183870967716</v>
      </c>
      <c r="EN142">
        <v>4.997768387096773E-2</v>
      </c>
      <c r="EO142">
        <v>0</v>
      </c>
      <c r="EP142">
        <v>2354.5312903225799</v>
      </c>
      <c r="EQ142">
        <v>8.9714700000000018</v>
      </c>
      <c r="ER142">
        <v>5113.5548387096778</v>
      </c>
      <c r="ES142">
        <v>3345.7216129032258</v>
      </c>
      <c r="ET142">
        <v>35.598483870967733</v>
      </c>
      <c r="EU142">
        <v>38.677193548387088</v>
      </c>
      <c r="EV142">
        <v>36.915096774193543</v>
      </c>
      <c r="EW142">
        <v>38.949322580645152</v>
      </c>
      <c r="EX142">
        <v>38.792096774193539</v>
      </c>
      <c r="EY142">
        <v>371.47870967741932</v>
      </c>
      <c r="EZ142">
        <v>19.54</v>
      </c>
      <c r="FA142">
        <v>0</v>
      </c>
      <c r="FB142">
        <v>299.20000004768372</v>
      </c>
      <c r="FC142">
        <v>0</v>
      </c>
      <c r="FD142">
        <v>2354.4816000000001</v>
      </c>
      <c r="FE142">
        <v>-3.3000000038481052</v>
      </c>
      <c r="FF142">
        <v>1.8823077516826561</v>
      </c>
      <c r="FG142">
        <v>5113.5128000000004</v>
      </c>
      <c r="FH142">
        <v>15</v>
      </c>
      <c r="FI142">
        <v>1716950481.0999999</v>
      </c>
      <c r="FJ142" t="s">
        <v>930</v>
      </c>
      <c r="FK142">
        <v>1716950477.0999999</v>
      </c>
      <c r="FL142">
        <v>1716950481.0999999</v>
      </c>
      <c r="FM142">
        <v>125</v>
      </c>
      <c r="FN142">
        <v>-3.5000000000000003E-2</v>
      </c>
      <c r="FO142">
        <v>3.0000000000000001E-3</v>
      </c>
      <c r="FP142">
        <v>-0.123</v>
      </c>
      <c r="FQ142">
        <v>4.0000000000000001E-3</v>
      </c>
      <c r="FR142">
        <v>419</v>
      </c>
      <c r="FS142">
        <v>15</v>
      </c>
      <c r="FT142">
        <v>0.16</v>
      </c>
      <c r="FU142">
        <v>0.06</v>
      </c>
      <c r="FV142">
        <v>-11.095867500000001</v>
      </c>
      <c r="FW142">
        <v>-8.3699437148192474E-2</v>
      </c>
      <c r="FX142">
        <v>2.150843308449036E-2</v>
      </c>
      <c r="FY142">
        <v>1</v>
      </c>
      <c r="FZ142">
        <v>408.26440972882858</v>
      </c>
      <c r="GA142">
        <v>-1.8725933893643729E-2</v>
      </c>
      <c r="GB142">
        <v>1.3102032674344391E-2</v>
      </c>
      <c r="GC142">
        <v>1</v>
      </c>
      <c r="GD142">
        <v>1.7469874999999999</v>
      </c>
      <c r="GE142">
        <v>-8.5767354596648342E-3</v>
      </c>
      <c r="GF142">
        <v>1.377936409998668E-3</v>
      </c>
      <c r="GG142">
        <v>1</v>
      </c>
      <c r="GH142">
        <v>3</v>
      </c>
      <c r="GI142">
        <v>3</v>
      </c>
      <c r="GJ142" t="s">
        <v>433</v>
      </c>
      <c r="GK142">
        <v>2.9711099999999999</v>
      </c>
      <c r="GL142">
        <v>2.73908</v>
      </c>
      <c r="GM142">
        <v>0.102176</v>
      </c>
      <c r="GN142">
        <v>0.103891</v>
      </c>
      <c r="GO142">
        <v>8.6102100000000001E-2</v>
      </c>
      <c r="GP142">
        <v>7.9699000000000006E-2</v>
      </c>
      <c r="GQ142">
        <v>25916.400000000001</v>
      </c>
      <c r="GR142">
        <v>29169.1</v>
      </c>
      <c r="GS142">
        <v>27546.2</v>
      </c>
      <c r="GT142">
        <v>31257.5</v>
      </c>
      <c r="GU142">
        <v>34178.400000000001</v>
      </c>
      <c r="GV142">
        <v>38706.9</v>
      </c>
      <c r="GW142">
        <v>41649.199999999997</v>
      </c>
      <c r="GX142">
        <v>46391.9</v>
      </c>
      <c r="GY142">
        <v>1.5946199999999999</v>
      </c>
      <c r="GZ142">
        <v>1.9652799999999999</v>
      </c>
      <c r="HA142">
        <v>4.7937E-2</v>
      </c>
      <c r="HB142">
        <v>0</v>
      </c>
      <c r="HC142">
        <v>21.916499999999999</v>
      </c>
      <c r="HD142">
        <v>999.9</v>
      </c>
      <c r="HE142">
        <v>50.5</v>
      </c>
      <c r="HF142">
        <v>27.7</v>
      </c>
      <c r="HG142">
        <v>18.7194</v>
      </c>
      <c r="HH142">
        <v>63.921599999999998</v>
      </c>
      <c r="HI142">
        <v>36.386200000000002</v>
      </c>
      <c r="HJ142">
        <v>1</v>
      </c>
      <c r="HK142">
        <v>-0.129741</v>
      </c>
      <c r="HL142">
        <v>0.47344000000000003</v>
      </c>
      <c r="HM142">
        <v>20.171800000000001</v>
      </c>
      <c r="HN142">
        <v>5.2404999999999999</v>
      </c>
      <c r="HO142">
        <v>11.9261</v>
      </c>
      <c r="HP142">
        <v>4.9971500000000004</v>
      </c>
      <c r="HQ142">
        <v>3.2970000000000002</v>
      </c>
      <c r="HR142">
        <v>9999</v>
      </c>
      <c r="HS142">
        <v>9999</v>
      </c>
      <c r="HT142">
        <v>9999</v>
      </c>
      <c r="HU142">
        <v>999.9</v>
      </c>
      <c r="HV142">
        <v>1.8662799999999999</v>
      </c>
      <c r="HW142">
        <v>1.8684400000000001</v>
      </c>
      <c r="HX142">
        <v>1.8654599999999999</v>
      </c>
      <c r="HY142">
        <v>1.86276</v>
      </c>
      <c r="HZ142">
        <v>1.86328</v>
      </c>
      <c r="IA142">
        <v>1.8644700000000001</v>
      </c>
      <c r="IB142">
        <v>1.8624499999999999</v>
      </c>
      <c r="IC142">
        <v>1.8704099999999999</v>
      </c>
      <c r="ID142">
        <v>5</v>
      </c>
      <c r="IE142">
        <v>0</v>
      </c>
      <c r="IF142">
        <v>0</v>
      </c>
      <c r="IG142">
        <v>0</v>
      </c>
      <c r="IH142" t="s">
        <v>434</v>
      </c>
      <c r="II142" t="s">
        <v>435</v>
      </c>
      <c r="IJ142" t="s">
        <v>436</v>
      </c>
      <c r="IK142" t="s">
        <v>436</v>
      </c>
      <c r="IL142" t="s">
        <v>436</v>
      </c>
      <c r="IM142" t="s">
        <v>436</v>
      </c>
      <c r="IN142">
        <v>0</v>
      </c>
      <c r="IO142">
        <v>100</v>
      </c>
      <c r="IP142">
        <v>100</v>
      </c>
      <c r="IQ142">
        <v>-0.123</v>
      </c>
      <c r="IR142">
        <v>4.0000000000000001E-3</v>
      </c>
      <c r="IS142">
        <v>-8.8149999999870943E-2</v>
      </c>
      <c r="IT142">
        <v>0</v>
      </c>
      <c r="IU142">
        <v>0</v>
      </c>
      <c r="IV142">
        <v>0</v>
      </c>
      <c r="IW142">
        <v>9.7000000000058151E-4</v>
      </c>
      <c r="IX142">
        <v>0</v>
      </c>
      <c r="IY142">
        <v>0</v>
      </c>
      <c r="IZ142">
        <v>0</v>
      </c>
      <c r="JA142">
        <v>-1</v>
      </c>
      <c r="JB142">
        <v>-1</v>
      </c>
      <c r="JC142">
        <v>-1</v>
      </c>
      <c r="JD142">
        <v>-1</v>
      </c>
      <c r="JE142">
        <v>4.7</v>
      </c>
      <c r="JF142">
        <v>4.7</v>
      </c>
      <c r="JG142">
        <v>0.158691</v>
      </c>
      <c r="JH142">
        <v>4.99878</v>
      </c>
      <c r="JI142">
        <v>1.3476600000000001</v>
      </c>
      <c r="JJ142">
        <v>2.2692899999999998</v>
      </c>
      <c r="JK142">
        <v>1.4489700000000001</v>
      </c>
      <c r="JL142">
        <v>2.2448700000000001</v>
      </c>
      <c r="JM142">
        <v>32.399099999999997</v>
      </c>
      <c r="JN142">
        <v>23.9999</v>
      </c>
      <c r="JO142">
        <v>2</v>
      </c>
      <c r="JP142">
        <v>305.173</v>
      </c>
      <c r="JQ142">
        <v>502.49</v>
      </c>
      <c r="JR142">
        <v>21.999600000000001</v>
      </c>
      <c r="JS142">
        <v>25.494499999999999</v>
      </c>
      <c r="JT142">
        <v>30.0001</v>
      </c>
      <c r="JU142">
        <v>25.3596</v>
      </c>
      <c r="JV142">
        <v>25.4238</v>
      </c>
      <c r="JW142">
        <v>-1</v>
      </c>
      <c r="JX142">
        <v>37.342300000000002</v>
      </c>
      <c r="JY142">
        <v>62.262700000000002</v>
      </c>
      <c r="JZ142">
        <v>22</v>
      </c>
      <c r="KA142">
        <v>400</v>
      </c>
      <c r="KB142">
        <v>15.4068</v>
      </c>
      <c r="KC142">
        <v>102.675</v>
      </c>
      <c r="KD142">
        <v>102.506</v>
      </c>
    </row>
    <row r="143" spans="1:290" x14ac:dyDescent="0.35">
      <c r="A143">
        <v>125</v>
      </c>
      <c r="B143">
        <v>1716950759.0999999</v>
      </c>
      <c r="C143">
        <v>40500.5</v>
      </c>
      <c r="D143" t="s">
        <v>931</v>
      </c>
      <c r="E143" t="s">
        <v>932</v>
      </c>
      <c r="F143">
        <v>15</v>
      </c>
      <c r="G143">
        <v>1716950751.099999</v>
      </c>
      <c r="H143">
        <f t="shared" si="50"/>
        <v>1.4761897168054398E-3</v>
      </c>
      <c r="I143">
        <f t="shared" si="51"/>
        <v>1.4761897168054399</v>
      </c>
      <c r="J143">
        <f t="shared" si="52"/>
        <v>8.6013862608877805</v>
      </c>
      <c r="K143">
        <f t="shared" si="53"/>
        <v>408.61738709677422</v>
      </c>
      <c r="L143">
        <f t="shared" si="54"/>
        <v>292.6911696625981</v>
      </c>
      <c r="M143">
        <f t="shared" si="55"/>
        <v>29.471512289765041</v>
      </c>
      <c r="N143">
        <f t="shared" si="56"/>
        <v>41.144296766849592</v>
      </c>
      <c r="O143">
        <f t="shared" si="57"/>
        <v>0.12847172041050944</v>
      </c>
      <c r="P143">
        <f t="shared" si="58"/>
        <v>2.9398220443252092</v>
      </c>
      <c r="Q143">
        <f t="shared" si="59"/>
        <v>0.12543227008283658</v>
      </c>
      <c r="R143">
        <f t="shared" si="60"/>
        <v>7.8662262106184544E-2</v>
      </c>
      <c r="S143">
        <f t="shared" si="61"/>
        <v>77.172718040685112</v>
      </c>
      <c r="T143">
        <f t="shared" si="62"/>
        <v>23.391530526810914</v>
      </c>
      <c r="U143">
        <f t="shared" si="63"/>
        <v>23.391530526810914</v>
      </c>
      <c r="V143">
        <f t="shared" si="64"/>
        <v>2.8872394980290443</v>
      </c>
      <c r="W143">
        <f t="shared" si="65"/>
        <v>60.155312153720473</v>
      </c>
      <c r="X143">
        <f t="shared" si="66"/>
        <v>1.7293855708160173</v>
      </c>
      <c r="Y143">
        <f t="shared" si="67"/>
        <v>2.874867586750705</v>
      </c>
      <c r="Z143">
        <f t="shared" si="68"/>
        <v>1.157853927213027</v>
      </c>
      <c r="AA143">
        <f t="shared" si="69"/>
        <v>-65.099966511119902</v>
      </c>
      <c r="AB143">
        <f t="shared" si="70"/>
        <v>-11.275130914656378</v>
      </c>
      <c r="AC143">
        <f t="shared" si="71"/>
        <v>-0.79790789842583099</v>
      </c>
      <c r="AD143">
        <f t="shared" si="72"/>
        <v>-2.8728351700202381E-4</v>
      </c>
      <c r="AE143">
        <f t="shared" si="73"/>
        <v>8.6349399585059281</v>
      </c>
      <c r="AF143">
        <f t="shared" si="74"/>
        <v>1.4768498334375737</v>
      </c>
      <c r="AG143">
        <f t="shared" si="75"/>
        <v>8.6013862608877805</v>
      </c>
      <c r="AH143">
        <v>426.24603350391823</v>
      </c>
      <c r="AI143">
        <v>415.77007878787867</v>
      </c>
      <c r="AJ143">
        <v>1.845319589865034E-5</v>
      </c>
      <c r="AK143">
        <v>67.054012750463357</v>
      </c>
      <c r="AL143">
        <f t="shared" si="76"/>
        <v>1.4761897168054399</v>
      </c>
      <c r="AM143">
        <v>15.43553353309499</v>
      </c>
      <c r="AN143">
        <v>17.175343030303019</v>
      </c>
      <c r="AO143">
        <v>-1.127160888342393E-5</v>
      </c>
      <c r="AP143">
        <v>78.083956019727111</v>
      </c>
      <c r="AQ143">
        <v>172</v>
      </c>
      <c r="AR143">
        <v>34</v>
      </c>
      <c r="AS143">
        <f t="shared" si="77"/>
        <v>1</v>
      </c>
      <c r="AT143">
        <f t="shared" si="78"/>
        <v>0</v>
      </c>
      <c r="AU143">
        <f t="shared" si="79"/>
        <v>53847.993371038378</v>
      </c>
      <c r="AV143" t="s">
        <v>477</v>
      </c>
      <c r="AW143">
        <v>10178.9</v>
      </c>
      <c r="AX143">
        <v>1410.533076923077</v>
      </c>
      <c r="AY143">
        <v>6595.86</v>
      </c>
      <c r="AZ143">
        <f t="shared" si="80"/>
        <v>0.78614872405977732</v>
      </c>
      <c r="BA143">
        <v>-1.985708394971808</v>
      </c>
      <c r="BB143" t="s">
        <v>933</v>
      </c>
      <c r="BC143">
        <v>10146</v>
      </c>
      <c r="BD143">
        <v>2359.3661538461529</v>
      </c>
      <c r="BE143">
        <v>3652.65</v>
      </c>
      <c r="BF143">
        <f t="shared" si="81"/>
        <v>0.354067278867082</v>
      </c>
      <c r="BG143">
        <v>0.5</v>
      </c>
      <c r="BH143">
        <f t="shared" si="82"/>
        <v>336.58397982679406</v>
      </c>
      <c r="BI143">
        <f t="shared" si="83"/>
        <v>8.6013862608877805</v>
      </c>
      <c r="BJ143">
        <f t="shared" si="84"/>
        <v>59.586686923762898</v>
      </c>
      <c r="BK143">
        <f t="shared" si="85"/>
        <v>3.1454541185554054E-2</v>
      </c>
      <c r="BL143">
        <f t="shared" si="86"/>
        <v>0.80577389018931445</v>
      </c>
      <c r="BM143">
        <f t="shared" si="87"/>
        <v>1203.202334696042</v>
      </c>
      <c r="BN143" t="s">
        <v>431</v>
      </c>
      <c r="BO143">
        <v>0</v>
      </c>
      <c r="BP143">
        <f t="shared" si="88"/>
        <v>1203.202334696042</v>
      </c>
      <c r="BQ143">
        <f t="shared" si="89"/>
        <v>0.67059468202646244</v>
      </c>
      <c r="BR143">
        <f t="shared" si="90"/>
        <v>0.52798998912000039</v>
      </c>
      <c r="BS143">
        <f t="shared" si="91"/>
        <v>0.54578098271218656</v>
      </c>
      <c r="BT143">
        <f t="shared" si="92"/>
        <v>0.57681373921349111</v>
      </c>
      <c r="BU143">
        <f t="shared" si="93"/>
        <v>0.56760355589181</v>
      </c>
      <c r="BV143">
        <f t="shared" si="94"/>
        <v>0.26925824402868287</v>
      </c>
      <c r="BW143">
        <f t="shared" si="95"/>
        <v>0.73074175597131719</v>
      </c>
      <c r="DF143">
        <f t="shared" si="96"/>
        <v>399.99680645161283</v>
      </c>
      <c r="DG143">
        <f t="shared" si="97"/>
        <v>336.58397982679406</v>
      </c>
      <c r="DH143">
        <f t="shared" si="98"/>
        <v>0.84146666772828416</v>
      </c>
      <c r="DI143">
        <f t="shared" si="99"/>
        <v>0.19293333545656846</v>
      </c>
      <c r="DJ143">
        <v>1716950751.099999</v>
      </c>
      <c r="DK143">
        <v>408.61738709677422</v>
      </c>
      <c r="DL143">
        <v>419.69541935483858</v>
      </c>
      <c r="DM143">
        <v>17.17509032258064</v>
      </c>
      <c r="DN143">
        <v>15.43457419354838</v>
      </c>
      <c r="DO143">
        <v>408.72438709677431</v>
      </c>
      <c r="DP143">
        <v>17.17209032258064</v>
      </c>
      <c r="DQ143">
        <v>500.36358064516128</v>
      </c>
      <c r="DR143">
        <v>100.5914516129032</v>
      </c>
      <c r="DS143">
        <v>0.10004626774193549</v>
      </c>
      <c r="DT143">
        <v>23.32039032258065</v>
      </c>
      <c r="DU143">
        <v>22.70618709677419</v>
      </c>
      <c r="DV143">
        <v>999.90000000000032</v>
      </c>
      <c r="DW143">
        <v>0</v>
      </c>
      <c r="DX143">
        <v>0</v>
      </c>
      <c r="DY143">
        <v>9999.532258064517</v>
      </c>
      <c r="DZ143">
        <v>0</v>
      </c>
      <c r="EA143">
        <v>1.5289399999999999E-3</v>
      </c>
      <c r="EB143">
        <v>-11.094412903225811</v>
      </c>
      <c r="EC143">
        <v>415.74190322580642</v>
      </c>
      <c r="ED143">
        <v>426.27477419354841</v>
      </c>
      <c r="EE143">
        <v>1.7417938709677421</v>
      </c>
      <c r="EF143">
        <v>419.69541935483858</v>
      </c>
      <c r="EG143">
        <v>15.43457419354838</v>
      </c>
      <c r="EH143">
        <v>1.7277961290322581</v>
      </c>
      <c r="EI143">
        <v>1.552586774193548</v>
      </c>
      <c r="EJ143">
        <v>15.148435483870969</v>
      </c>
      <c r="EK143">
        <v>13.49610967741935</v>
      </c>
      <c r="EL143">
        <v>399.99680645161283</v>
      </c>
      <c r="EM143">
        <v>0.94999009677419355</v>
      </c>
      <c r="EN143">
        <v>5.0009729032258053E-2</v>
      </c>
      <c r="EO143">
        <v>0</v>
      </c>
      <c r="EP143">
        <v>2359.358709677419</v>
      </c>
      <c r="EQ143">
        <v>8.9714700000000018</v>
      </c>
      <c r="ER143">
        <v>5126.6951612903222</v>
      </c>
      <c r="ES143">
        <v>3345.7306451612908</v>
      </c>
      <c r="ET143">
        <v>35.836483870967733</v>
      </c>
      <c r="EU143">
        <v>39.199354838709667</v>
      </c>
      <c r="EV143">
        <v>37.223548387096763</v>
      </c>
      <c r="EW143">
        <v>39.711451612903211</v>
      </c>
      <c r="EX143">
        <v>39.179225806451598</v>
      </c>
      <c r="EY143">
        <v>371.47129032258073</v>
      </c>
      <c r="EZ143">
        <v>19.555483870967741</v>
      </c>
      <c r="FA143">
        <v>0</v>
      </c>
      <c r="FB143">
        <v>299.60000014305109</v>
      </c>
      <c r="FC143">
        <v>0</v>
      </c>
      <c r="FD143">
        <v>2359.3661538461529</v>
      </c>
      <c r="FE143">
        <v>-0.6707692405182395</v>
      </c>
      <c r="FF143">
        <v>4.2099146016374762</v>
      </c>
      <c r="FG143">
        <v>5126.7815384615387</v>
      </c>
      <c r="FH143">
        <v>15</v>
      </c>
      <c r="FI143">
        <v>1716950782.0999999</v>
      </c>
      <c r="FJ143" t="s">
        <v>934</v>
      </c>
      <c r="FK143">
        <v>1716950777.5999999</v>
      </c>
      <c r="FL143">
        <v>1716950782.0999999</v>
      </c>
      <c r="FM143">
        <v>126</v>
      </c>
      <c r="FN143">
        <v>1.7000000000000001E-2</v>
      </c>
      <c r="FO143">
        <v>-2E-3</v>
      </c>
      <c r="FP143">
        <v>-0.107</v>
      </c>
      <c r="FQ143">
        <v>3.0000000000000001E-3</v>
      </c>
      <c r="FR143">
        <v>420</v>
      </c>
      <c r="FS143">
        <v>15</v>
      </c>
      <c r="FT143">
        <v>0.23</v>
      </c>
      <c r="FU143">
        <v>0.06</v>
      </c>
      <c r="FV143">
        <v>-11.099584999999999</v>
      </c>
      <c r="FW143">
        <v>0.153750844277699</v>
      </c>
      <c r="FX143">
        <v>2.970381751559896E-2</v>
      </c>
      <c r="FY143">
        <v>1</v>
      </c>
      <c r="FZ143">
        <v>408.59753874720428</v>
      </c>
      <c r="GA143">
        <v>0.12537099734358659</v>
      </c>
      <c r="GB143">
        <v>1.8101585924549961E-2</v>
      </c>
      <c r="GC143">
        <v>1</v>
      </c>
      <c r="GD143">
        <v>1.7419849999999999</v>
      </c>
      <c r="GE143">
        <v>-3.0562851782395548E-3</v>
      </c>
      <c r="GF143">
        <v>1.2220392792378001E-3</v>
      </c>
      <c r="GG143">
        <v>1</v>
      </c>
      <c r="GH143">
        <v>3</v>
      </c>
      <c r="GI143">
        <v>3</v>
      </c>
      <c r="GJ143" t="s">
        <v>433</v>
      </c>
      <c r="GK143">
        <v>2.9712700000000001</v>
      </c>
      <c r="GL143">
        <v>2.7390500000000002</v>
      </c>
      <c r="GM143">
        <v>0.102247</v>
      </c>
      <c r="GN143">
        <v>0.103952</v>
      </c>
      <c r="GO143">
        <v>8.5988800000000004E-2</v>
      </c>
      <c r="GP143">
        <v>7.9611000000000001E-2</v>
      </c>
      <c r="GQ143">
        <v>25915.3</v>
      </c>
      <c r="GR143">
        <v>29167.3</v>
      </c>
      <c r="GS143">
        <v>27547.1</v>
      </c>
      <c r="GT143">
        <v>31257.599999999999</v>
      </c>
      <c r="GU143">
        <v>34183.4</v>
      </c>
      <c r="GV143">
        <v>38710.699999999997</v>
      </c>
      <c r="GW143">
        <v>41650.1</v>
      </c>
      <c r="GX143">
        <v>46392</v>
      </c>
      <c r="GY143">
        <v>1.5962000000000001</v>
      </c>
      <c r="GZ143">
        <v>1.9652499999999999</v>
      </c>
      <c r="HA143">
        <v>4.7765700000000001E-2</v>
      </c>
      <c r="HB143">
        <v>0</v>
      </c>
      <c r="HC143">
        <v>21.918399999999998</v>
      </c>
      <c r="HD143">
        <v>999.9</v>
      </c>
      <c r="HE143">
        <v>50.4</v>
      </c>
      <c r="HF143">
        <v>27.7</v>
      </c>
      <c r="HG143">
        <v>18.683900000000001</v>
      </c>
      <c r="HH143">
        <v>63.921700000000001</v>
      </c>
      <c r="HI143">
        <v>36.049700000000001</v>
      </c>
      <c r="HJ143">
        <v>1</v>
      </c>
      <c r="HK143">
        <v>-0.130495</v>
      </c>
      <c r="HL143">
        <v>0.48519299999999999</v>
      </c>
      <c r="HM143">
        <v>20.172799999999999</v>
      </c>
      <c r="HN143">
        <v>5.24125</v>
      </c>
      <c r="HO143">
        <v>11.9261</v>
      </c>
      <c r="HP143">
        <v>4.9970999999999997</v>
      </c>
      <c r="HQ143">
        <v>3.2970000000000002</v>
      </c>
      <c r="HR143">
        <v>9999</v>
      </c>
      <c r="HS143">
        <v>9999</v>
      </c>
      <c r="HT143">
        <v>9999</v>
      </c>
      <c r="HU143">
        <v>999.9</v>
      </c>
      <c r="HV143">
        <v>1.8662300000000001</v>
      </c>
      <c r="HW143">
        <v>1.86842</v>
      </c>
      <c r="HX143">
        <v>1.8654500000000001</v>
      </c>
      <c r="HY143">
        <v>1.8626799999999999</v>
      </c>
      <c r="HZ143">
        <v>1.8632500000000001</v>
      </c>
      <c r="IA143">
        <v>1.8644700000000001</v>
      </c>
      <c r="IB143">
        <v>1.86242</v>
      </c>
      <c r="IC143">
        <v>1.87042</v>
      </c>
      <c r="ID143">
        <v>5</v>
      </c>
      <c r="IE143">
        <v>0</v>
      </c>
      <c r="IF143">
        <v>0</v>
      </c>
      <c r="IG143">
        <v>0</v>
      </c>
      <c r="IH143" t="s">
        <v>434</v>
      </c>
      <c r="II143" t="s">
        <v>435</v>
      </c>
      <c r="IJ143" t="s">
        <v>436</v>
      </c>
      <c r="IK143" t="s">
        <v>436</v>
      </c>
      <c r="IL143" t="s">
        <v>436</v>
      </c>
      <c r="IM143" t="s">
        <v>436</v>
      </c>
      <c r="IN143">
        <v>0</v>
      </c>
      <c r="IO143">
        <v>100</v>
      </c>
      <c r="IP143">
        <v>100</v>
      </c>
      <c r="IQ143">
        <v>-0.107</v>
      </c>
      <c r="IR143">
        <v>3.0000000000000001E-3</v>
      </c>
      <c r="IS143">
        <v>-0.1234999999999786</v>
      </c>
      <c r="IT143">
        <v>0</v>
      </c>
      <c r="IU143">
        <v>0</v>
      </c>
      <c r="IV143">
        <v>0</v>
      </c>
      <c r="IW143">
        <v>4.2749999999998067E-3</v>
      </c>
      <c r="IX143">
        <v>0</v>
      </c>
      <c r="IY143">
        <v>0</v>
      </c>
      <c r="IZ143">
        <v>0</v>
      </c>
      <c r="JA143">
        <v>-1</v>
      </c>
      <c r="JB143">
        <v>-1</v>
      </c>
      <c r="JC143">
        <v>-1</v>
      </c>
      <c r="JD143">
        <v>-1</v>
      </c>
      <c r="JE143">
        <v>4.7</v>
      </c>
      <c r="JF143">
        <v>4.5999999999999996</v>
      </c>
      <c r="JG143">
        <v>0.158691</v>
      </c>
      <c r="JH143">
        <v>4.99878</v>
      </c>
      <c r="JI143">
        <v>1.3476600000000001</v>
      </c>
      <c r="JJ143">
        <v>2.2705099999999998</v>
      </c>
      <c r="JK143">
        <v>1.4489700000000001</v>
      </c>
      <c r="JL143">
        <v>2.2558600000000002</v>
      </c>
      <c r="JM143">
        <v>32.399099999999997</v>
      </c>
      <c r="JN143">
        <v>23.9999</v>
      </c>
      <c r="JO143">
        <v>2</v>
      </c>
      <c r="JP143">
        <v>305.774</v>
      </c>
      <c r="JQ143">
        <v>502.39600000000002</v>
      </c>
      <c r="JR143">
        <v>21.999700000000001</v>
      </c>
      <c r="JS143">
        <v>25.483799999999999</v>
      </c>
      <c r="JT143">
        <v>30.0002</v>
      </c>
      <c r="JU143">
        <v>25.3489</v>
      </c>
      <c r="JV143">
        <v>25.415199999999999</v>
      </c>
      <c r="JW143">
        <v>-1</v>
      </c>
      <c r="JX143">
        <v>37.678699999999999</v>
      </c>
      <c r="JY143">
        <v>62.084899999999998</v>
      </c>
      <c r="JZ143">
        <v>22</v>
      </c>
      <c r="KA143">
        <v>400</v>
      </c>
      <c r="KB143">
        <v>15.3949</v>
      </c>
      <c r="KC143">
        <v>102.67700000000001</v>
      </c>
      <c r="KD143">
        <v>102.506</v>
      </c>
    </row>
    <row r="144" spans="1:290" x14ac:dyDescent="0.35">
      <c r="A144">
        <v>126</v>
      </c>
      <c r="B144">
        <v>1716951059.0999999</v>
      </c>
      <c r="C144">
        <v>40800.5</v>
      </c>
      <c r="D144" t="s">
        <v>935</v>
      </c>
      <c r="E144" t="s">
        <v>936</v>
      </c>
      <c r="F144">
        <v>15</v>
      </c>
      <c r="G144">
        <v>1716951051.099999</v>
      </c>
      <c r="H144">
        <f t="shared" si="50"/>
        <v>1.4708373656443635E-3</v>
      </c>
      <c r="I144">
        <f t="shared" si="51"/>
        <v>1.4708373656443636</v>
      </c>
      <c r="J144">
        <f t="shared" si="52"/>
        <v>8.6250835587049721</v>
      </c>
      <c r="K144">
        <f t="shared" si="53"/>
        <v>409.02703225806448</v>
      </c>
      <c r="L144">
        <f t="shared" si="54"/>
        <v>291.91020706202647</v>
      </c>
      <c r="M144">
        <f t="shared" si="55"/>
        <v>29.393522224657815</v>
      </c>
      <c r="N144">
        <f t="shared" si="56"/>
        <v>41.18645005314459</v>
      </c>
      <c r="O144">
        <f t="shared" si="57"/>
        <v>0.12744556799597409</v>
      </c>
      <c r="P144">
        <f t="shared" si="58"/>
        <v>2.9397353444190042</v>
      </c>
      <c r="Q144">
        <f t="shared" si="59"/>
        <v>0.1244537832109521</v>
      </c>
      <c r="R144">
        <f t="shared" si="60"/>
        <v>7.8046564912314445E-2</v>
      </c>
      <c r="S144">
        <f t="shared" si="61"/>
        <v>77.1723384285865</v>
      </c>
      <c r="T144">
        <f t="shared" si="62"/>
        <v>23.407126937566012</v>
      </c>
      <c r="U144">
        <f t="shared" si="63"/>
        <v>23.407126937566012</v>
      </c>
      <c r="V144">
        <f t="shared" si="64"/>
        <v>2.889958067134899</v>
      </c>
      <c r="W144">
        <f t="shared" si="65"/>
        <v>60.028091258287041</v>
      </c>
      <c r="X144">
        <f t="shared" si="66"/>
        <v>1.7272089809001838</v>
      </c>
      <c r="Y144">
        <f t="shared" si="67"/>
        <v>2.8773345023888925</v>
      </c>
      <c r="Z144">
        <f t="shared" si="68"/>
        <v>1.1627490862347152</v>
      </c>
      <c r="AA144">
        <f t="shared" si="69"/>
        <v>-64.863927824916431</v>
      </c>
      <c r="AB144">
        <f t="shared" si="70"/>
        <v>-11.495088864674779</v>
      </c>
      <c r="AC144">
        <f t="shared" si="71"/>
        <v>-0.81362038781368462</v>
      </c>
      <c r="AD144">
        <f t="shared" si="72"/>
        <v>-2.9864881839536395E-4</v>
      </c>
      <c r="AE144">
        <f t="shared" si="73"/>
        <v>8.5581806612107201</v>
      </c>
      <c r="AF144">
        <f t="shared" si="74"/>
        <v>1.473121380254506</v>
      </c>
      <c r="AG144">
        <f t="shared" si="75"/>
        <v>8.6250835587049721</v>
      </c>
      <c r="AH144">
        <v>426.6178581684668</v>
      </c>
      <c r="AI144">
        <v>416.12070909090897</v>
      </c>
      <c r="AJ144">
        <v>-1.4030035598230381E-3</v>
      </c>
      <c r="AK144">
        <v>67.052126030027523</v>
      </c>
      <c r="AL144">
        <f t="shared" si="76"/>
        <v>1.4708373656443636</v>
      </c>
      <c r="AM144">
        <v>15.41791680305519</v>
      </c>
      <c r="AN144">
        <v>17.1514793939394</v>
      </c>
      <c r="AO144">
        <v>-6.5932658493041307E-6</v>
      </c>
      <c r="AP144">
        <v>78.07074072658726</v>
      </c>
      <c r="AQ144">
        <v>172</v>
      </c>
      <c r="AR144">
        <v>34</v>
      </c>
      <c r="AS144">
        <f t="shared" si="77"/>
        <v>1</v>
      </c>
      <c r="AT144">
        <f t="shared" si="78"/>
        <v>0</v>
      </c>
      <c r="AU144">
        <f t="shared" si="79"/>
        <v>53842.913493595639</v>
      </c>
      <c r="AV144" t="s">
        <v>477</v>
      </c>
      <c r="AW144">
        <v>10178.9</v>
      </c>
      <c r="AX144">
        <v>1410.533076923077</v>
      </c>
      <c r="AY144">
        <v>6595.86</v>
      </c>
      <c r="AZ144">
        <f t="shared" si="80"/>
        <v>0.78614872405977732</v>
      </c>
      <c r="BA144">
        <v>-1.985708394971808</v>
      </c>
      <c r="BB144" t="s">
        <v>937</v>
      </c>
      <c r="BC144">
        <v>10144.799999999999</v>
      </c>
      <c r="BD144">
        <v>2364.8657692307688</v>
      </c>
      <c r="BE144">
        <v>3651.45</v>
      </c>
      <c r="BF144">
        <f t="shared" si="81"/>
        <v>0.35234885614460865</v>
      </c>
      <c r="BG144">
        <v>0.5</v>
      </c>
      <c r="BH144">
        <f t="shared" si="82"/>
        <v>336.58049760138994</v>
      </c>
      <c r="BI144">
        <f t="shared" si="83"/>
        <v>8.6250835587049721</v>
      </c>
      <c r="BJ144">
        <f t="shared" si="84"/>
        <v>59.296876665216466</v>
      </c>
      <c r="BK144">
        <f t="shared" si="85"/>
        <v>3.1525272644415278E-2</v>
      </c>
      <c r="BL144">
        <f t="shared" si="86"/>
        <v>0.80636733352503798</v>
      </c>
      <c r="BM144">
        <f t="shared" si="87"/>
        <v>1203.0720965671294</v>
      </c>
      <c r="BN144" t="s">
        <v>431</v>
      </c>
      <c r="BO144">
        <v>0</v>
      </c>
      <c r="BP144">
        <f t="shared" si="88"/>
        <v>1203.0720965671294</v>
      </c>
      <c r="BQ144">
        <f t="shared" si="89"/>
        <v>0.67052209490281134</v>
      </c>
      <c r="BR144">
        <f t="shared" si="90"/>
        <v>0.52548433351130619</v>
      </c>
      <c r="BS144">
        <f t="shared" si="91"/>
        <v>0.54599032128181524</v>
      </c>
      <c r="BT144">
        <f t="shared" si="92"/>
        <v>0.57413294420690442</v>
      </c>
      <c r="BU144">
        <f t="shared" si="93"/>
        <v>0.56783497813727346</v>
      </c>
      <c r="BV144">
        <f t="shared" si="94"/>
        <v>0.26732829704591016</v>
      </c>
      <c r="BW144">
        <f t="shared" si="95"/>
        <v>0.7326717029540899</v>
      </c>
      <c r="DF144">
        <f t="shared" si="96"/>
        <v>399.99238709677411</v>
      </c>
      <c r="DG144">
        <f t="shared" si="97"/>
        <v>336.58049760138994</v>
      </c>
      <c r="DH144">
        <f t="shared" si="98"/>
        <v>0.84146725902550168</v>
      </c>
      <c r="DI144">
        <f t="shared" si="99"/>
        <v>0.1929345180510034</v>
      </c>
      <c r="DJ144">
        <v>1716951051.099999</v>
      </c>
      <c r="DK144">
        <v>409.02703225806448</v>
      </c>
      <c r="DL144">
        <v>420.01222580645162</v>
      </c>
      <c r="DM144">
        <v>17.15309677419355</v>
      </c>
      <c r="DN144">
        <v>15.41688709677419</v>
      </c>
      <c r="DO144">
        <v>409.10103225806449</v>
      </c>
      <c r="DP144">
        <v>17.149096774193548</v>
      </c>
      <c r="DQ144">
        <v>500.34951612903222</v>
      </c>
      <c r="DR144">
        <v>100.5937096774193</v>
      </c>
      <c r="DS144">
        <v>0.10000199677419359</v>
      </c>
      <c r="DT144">
        <v>23.334596774193539</v>
      </c>
      <c r="DU144">
        <v>22.72108064516129</v>
      </c>
      <c r="DV144">
        <v>999.90000000000032</v>
      </c>
      <c r="DW144">
        <v>0</v>
      </c>
      <c r="DX144">
        <v>0</v>
      </c>
      <c r="DY144">
        <v>9998.814516129034</v>
      </c>
      <c r="DZ144">
        <v>0</v>
      </c>
      <c r="EA144">
        <v>1.5289399999999999E-3</v>
      </c>
      <c r="EB144">
        <v>-11.01815483870968</v>
      </c>
      <c r="EC144">
        <v>416.13138709677418</v>
      </c>
      <c r="ED144">
        <v>426.58893548387101</v>
      </c>
      <c r="EE144">
        <v>1.734790967741936</v>
      </c>
      <c r="EF144">
        <v>420.01222580645162</v>
      </c>
      <c r="EG144">
        <v>15.41688709677419</v>
      </c>
      <c r="EH144">
        <v>1.7253525806451619</v>
      </c>
      <c r="EI144">
        <v>1.550843225806452</v>
      </c>
      <c r="EJ144">
        <v>15.126429032258059</v>
      </c>
      <c r="EK144">
        <v>13.47885806451613</v>
      </c>
      <c r="EL144">
        <v>399.99238709677411</v>
      </c>
      <c r="EM144">
        <v>0.94997609677419348</v>
      </c>
      <c r="EN144">
        <v>5.0023812903225801E-2</v>
      </c>
      <c r="EO144">
        <v>0</v>
      </c>
      <c r="EP144">
        <v>2364.863548387098</v>
      </c>
      <c r="EQ144">
        <v>8.9714700000000018</v>
      </c>
      <c r="ER144">
        <v>5140.2774193548366</v>
      </c>
      <c r="ES144">
        <v>3345.6783870967738</v>
      </c>
      <c r="ET144">
        <v>36.09651612903226</v>
      </c>
      <c r="EU144">
        <v>39.67116129032258</v>
      </c>
      <c r="EV144">
        <v>37.509838709677403</v>
      </c>
      <c r="EW144">
        <v>40.479548387096763</v>
      </c>
      <c r="EX144">
        <v>39.538096774193548</v>
      </c>
      <c r="EY144">
        <v>371.46064516129019</v>
      </c>
      <c r="EZ144">
        <v>19.563225806451619</v>
      </c>
      <c r="FA144">
        <v>0</v>
      </c>
      <c r="FB144">
        <v>299.20000004768372</v>
      </c>
      <c r="FC144">
        <v>0</v>
      </c>
      <c r="FD144">
        <v>2364.8657692307688</v>
      </c>
      <c r="FE144">
        <v>-1.3022222302671611</v>
      </c>
      <c r="FF144">
        <v>4.7459829968793343</v>
      </c>
      <c r="FG144">
        <v>5140.4415384615377</v>
      </c>
      <c r="FH144">
        <v>15</v>
      </c>
      <c r="FI144">
        <v>1716951081.5999999</v>
      </c>
      <c r="FJ144" t="s">
        <v>938</v>
      </c>
      <c r="FK144">
        <v>1716951079.0999999</v>
      </c>
      <c r="FL144">
        <v>1716951081.5999999</v>
      </c>
      <c r="FM144">
        <v>127</v>
      </c>
      <c r="FN144">
        <v>3.3000000000000002E-2</v>
      </c>
      <c r="FO144">
        <v>1E-3</v>
      </c>
      <c r="FP144">
        <v>-7.3999999999999996E-2</v>
      </c>
      <c r="FQ144">
        <v>4.0000000000000001E-3</v>
      </c>
      <c r="FR144">
        <v>420</v>
      </c>
      <c r="FS144">
        <v>15</v>
      </c>
      <c r="FT144">
        <v>0.22</v>
      </c>
      <c r="FU144">
        <v>0.06</v>
      </c>
      <c r="FV144">
        <v>-11.0159</v>
      </c>
      <c r="FW144">
        <v>-9.7265290806748922E-2</v>
      </c>
      <c r="FX144">
        <v>2.278858266764305E-2</v>
      </c>
      <c r="FY144">
        <v>1</v>
      </c>
      <c r="FZ144">
        <v>408.99199042893008</v>
      </c>
      <c r="GA144">
        <v>0.20767761954893371</v>
      </c>
      <c r="GB144">
        <v>1.7881361430486329E-2</v>
      </c>
      <c r="GC144">
        <v>1</v>
      </c>
      <c r="GD144">
        <v>1.73433025</v>
      </c>
      <c r="GE144">
        <v>-7.973358348992973E-4</v>
      </c>
      <c r="GF144">
        <v>2.0529825711632171E-3</v>
      </c>
      <c r="GG144">
        <v>1</v>
      </c>
      <c r="GH144">
        <v>3</v>
      </c>
      <c r="GI144">
        <v>3</v>
      </c>
      <c r="GJ144" t="s">
        <v>433</v>
      </c>
      <c r="GK144">
        <v>2.97153</v>
      </c>
      <c r="GL144">
        <v>2.7393299999999998</v>
      </c>
      <c r="GM144">
        <v>0.102314</v>
      </c>
      <c r="GN144">
        <v>0.10401100000000001</v>
      </c>
      <c r="GO144">
        <v>8.5907800000000006E-2</v>
      </c>
      <c r="GP144">
        <v>7.9543799999999998E-2</v>
      </c>
      <c r="GQ144">
        <v>25912.9</v>
      </c>
      <c r="GR144">
        <v>29165.1</v>
      </c>
      <c r="GS144">
        <v>27546.6</v>
      </c>
      <c r="GT144">
        <v>31257.4</v>
      </c>
      <c r="GU144">
        <v>34186.199999999997</v>
      </c>
      <c r="GV144">
        <v>38713.300000000003</v>
      </c>
      <c r="GW144">
        <v>41649.800000000003</v>
      </c>
      <c r="GX144">
        <v>46391.8</v>
      </c>
      <c r="GY144">
        <v>1.5971</v>
      </c>
      <c r="GZ144">
        <v>1.96502</v>
      </c>
      <c r="HA144">
        <v>4.6625699999999999E-2</v>
      </c>
      <c r="HB144">
        <v>0</v>
      </c>
      <c r="HC144">
        <v>21.9499</v>
      </c>
      <c r="HD144">
        <v>999.9</v>
      </c>
      <c r="HE144">
        <v>50.5</v>
      </c>
      <c r="HF144">
        <v>27.7</v>
      </c>
      <c r="HG144">
        <v>18.7194</v>
      </c>
      <c r="HH144">
        <v>63.861699999999999</v>
      </c>
      <c r="HI144">
        <v>35.757199999999997</v>
      </c>
      <c r="HJ144">
        <v>1</v>
      </c>
      <c r="HK144">
        <v>-0.130249</v>
      </c>
      <c r="HL144">
        <v>0.50200999999999996</v>
      </c>
      <c r="HM144">
        <v>20.171800000000001</v>
      </c>
      <c r="HN144">
        <v>5.2403500000000003</v>
      </c>
      <c r="HO144">
        <v>11.9261</v>
      </c>
      <c r="HP144">
        <v>4.9970499999999998</v>
      </c>
      <c r="HQ144">
        <v>3.2970000000000002</v>
      </c>
      <c r="HR144">
        <v>9999</v>
      </c>
      <c r="HS144">
        <v>9999</v>
      </c>
      <c r="HT144">
        <v>9999</v>
      </c>
      <c r="HU144">
        <v>999.9</v>
      </c>
      <c r="HV144">
        <v>1.8662700000000001</v>
      </c>
      <c r="HW144">
        <v>1.8684400000000001</v>
      </c>
      <c r="HX144">
        <v>1.8655200000000001</v>
      </c>
      <c r="HY144">
        <v>1.86276</v>
      </c>
      <c r="HZ144">
        <v>1.8632899999999999</v>
      </c>
      <c r="IA144">
        <v>1.8644700000000001</v>
      </c>
      <c r="IB144">
        <v>1.8624799999999999</v>
      </c>
      <c r="IC144">
        <v>1.87042</v>
      </c>
      <c r="ID144">
        <v>5</v>
      </c>
      <c r="IE144">
        <v>0</v>
      </c>
      <c r="IF144">
        <v>0</v>
      </c>
      <c r="IG144">
        <v>0</v>
      </c>
      <c r="IH144" t="s">
        <v>434</v>
      </c>
      <c r="II144" t="s">
        <v>435</v>
      </c>
      <c r="IJ144" t="s">
        <v>436</v>
      </c>
      <c r="IK144" t="s">
        <v>436</v>
      </c>
      <c r="IL144" t="s">
        <v>436</v>
      </c>
      <c r="IM144" t="s">
        <v>436</v>
      </c>
      <c r="IN144">
        <v>0</v>
      </c>
      <c r="IO144">
        <v>100</v>
      </c>
      <c r="IP144">
        <v>100</v>
      </c>
      <c r="IQ144">
        <v>-7.3999999999999996E-2</v>
      </c>
      <c r="IR144">
        <v>4.0000000000000001E-3</v>
      </c>
      <c r="IS144">
        <v>-0.1068571428570522</v>
      </c>
      <c r="IT144">
        <v>0</v>
      </c>
      <c r="IU144">
        <v>0</v>
      </c>
      <c r="IV144">
        <v>0</v>
      </c>
      <c r="IW144">
        <v>2.5899999999996481E-3</v>
      </c>
      <c r="IX144">
        <v>0</v>
      </c>
      <c r="IY144">
        <v>0</v>
      </c>
      <c r="IZ144">
        <v>0</v>
      </c>
      <c r="JA144">
        <v>-1</v>
      </c>
      <c r="JB144">
        <v>-1</v>
      </c>
      <c r="JC144">
        <v>-1</v>
      </c>
      <c r="JD144">
        <v>-1</v>
      </c>
      <c r="JE144">
        <v>4.7</v>
      </c>
      <c r="JF144">
        <v>4.5999999999999996</v>
      </c>
      <c r="JG144">
        <v>0.158691</v>
      </c>
      <c r="JH144">
        <v>4.99878</v>
      </c>
      <c r="JI144">
        <v>1.3476600000000001</v>
      </c>
      <c r="JJ144">
        <v>2.2692899999999998</v>
      </c>
      <c r="JK144">
        <v>1.4489700000000001</v>
      </c>
      <c r="JL144">
        <v>2.3571800000000001</v>
      </c>
      <c r="JM144">
        <v>32.399099999999997</v>
      </c>
      <c r="JN144">
        <v>23.991199999999999</v>
      </c>
      <c r="JO144">
        <v>2</v>
      </c>
      <c r="JP144">
        <v>306.154</v>
      </c>
      <c r="JQ144">
        <v>502.245</v>
      </c>
      <c r="JR144">
        <v>22.000299999999999</v>
      </c>
      <c r="JS144">
        <v>25.490200000000002</v>
      </c>
      <c r="JT144">
        <v>30</v>
      </c>
      <c r="JU144">
        <v>25.350999999999999</v>
      </c>
      <c r="JV144">
        <v>25.415199999999999</v>
      </c>
      <c r="JW144">
        <v>-1</v>
      </c>
      <c r="JX144">
        <v>37.950200000000002</v>
      </c>
      <c r="JY144">
        <v>62.384799999999998</v>
      </c>
      <c r="JZ144">
        <v>22</v>
      </c>
      <c r="KA144">
        <v>400</v>
      </c>
      <c r="KB144">
        <v>15.4397</v>
      </c>
      <c r="KC144">
        <v>102.676</v>
      </c>
      <c r="KD144">
        <v>102.506</v>
      </c>
    </row>
    <row r="145" spans="1:290" x14ac:dyDescent="0.35">
      <c r="A145">
        <v>127</v>
      </c>
      <c r="B145">
        <v>1716951359.0999999</v>
      </c>
      <c r="C145">
        <v>41100.5</v>
      </c>
      <c r="D145" t="s">
        <v>939</v>
      </c>
      <c r="E145" t="s">
        <v>940</v>
      </c>
      <c r="F145">
        <v>15</v>
      </c>
      <c r="G145">
        <v>1716951351.349999</v>
      </c>
      <c r="H145">
        <f t="shared" si="50"/>
        <v>1.4542301076829083E-3</v>
      </c>
      <c r="I145">
        <f t="shared" si="51"/>
        <v>1.4542301076829083</v>
      </c>
      <c r="J145">
        <f t="shared" si="52"/>
        <v>8.5284557563709562</v>
      </c>
      <c r="K145">
        <f t="shared" si="53"/>
        <v>409.28586666666672</v>
      </c>
      <c r="L145">
        <f t="shared" si="54"/>
        <v>292.7227125992689</v>
      </c>
      <c r="M145">
        <f t="shared" si="55"/>
        <v>29.475243686199974</v>
      </c>
      <c r="N145">
        <f t="shared" si="56"/>
        <v>41.212383385612569</v>
      </c>
      <c r="O145">
        <f t="shared" si="57"/>
        <v>0.12660960957765385</v>
      </c>
      <c r="P145">
        <f t="shared" si="58"/>
        <v>2.9400834036135151</v>
      </c>
      <c r="Q145">
        <f t="shared" si="59"/>
        <v>0.12365679526213214</v>
      </c>
      <c r="R145">
        <f t="shared" si="60"/>
        <v>7.7545059882771411E-2</v>
      </c>
      <c r="S145">
        <f t="shared" si="61"/>
        <v>77.169972520035188</v>
      </c>
      <c r="T145">
        <f t="shared" si="62"/>
        <v>23.407173664622842</v>
      </c>
      <c r="U145">
        <f t="shared" si="63"/>
        <v>23.407173664622842</v>
      </c>
      <c r="V145">
        <f t="shared" si="64"/>
        <v>2.8899662153672345</v>
      </c>
      <c r="W145">
        <f t="shared" si="65"/>
        <v>60.243893013050808</v>
      </c>
      <c r="X145">
        <f t="shared" si="66"/>
        <v>1.7329739386579306</v>
      </c>
      <c r="Y145">
        <f t="shared" si="67"/>
        <v>2.8765968664782529</v>
      </c>
      <c r="Z145">
        <f t="shared" si="68"/>
        <v>1.1569922767093039</v>
      </c>
      <c r="AA145">
        <f t="shared" si="69"/>
        <v>-64.13154774881626</v>
      </c>
      <c r="AB145">
        <f t="shared" si="70"/>
        <v>-12.176994611207569</v>
      </c>
      <c r="AC145">
        <f t="shared" si="71"/>
        <v>-0.86176520665952727</v>
      </c>
      <c r="AD145">
        <f t="shared" si="72"/>
        <v>-3.3504664816774721E-4</v>
      </c>
      <c r="AE145">
        <f t="shared" si="73"/>
        <v>8.5239849783612449</v>
      </c>
      <c r="AF145">
        <f t="shared" si="74"/>
        <v>1.4577556181997293</v>
      </c>
      <c r="AG145">
        <f t="shared" si="75"/>
        <v>8.5284557563709562</v>
      </c>
      <c r="AH145">
        <v>426.8563657990253</v>
      </c>
      <c r="AI145">
        <v>416.46893939393931</v>
      </c>
      <c r="AJ145">
        <v>-7.4556266005786607E-5</v>
      </c>
      <c r="AK145">
        <v>67.057795959487265</v>
      </c>
      <c r="AL145">
        <f t="shared" si="76"/>
        <v>1.4542301076829083</v>
      </c>
      <c r="AM145">
        <v>15.492256158635829</v>
      </c>
      <c r="AN145">
        <v>17.20609454545454</v>
      </c>
      <c r="AO145">
        <v>-3.7644795100617221E-7</v>
      </c>
      <c r="AP145">
        <v>78.105811537285831</v>
      </c>
      <c r="AQ145">
        <v>172</v>
      </c>
      <c r="AR145">
        <v>34</v>
      </c>
      <c r="AS145">
        <f t="shared" si="77"/>
        <v>1</v>
      </c>
      <c r="AT145">
        <f t="shared" si="78"/>
        <v>0</v>
      </c>
      <c r="AU145">
        <f t="shared" si="79"/>
        <v>53853.906118584819</v>
      </c>
      <c r="AV145" t="s">
        <v>477</v>
      </c>
      <c r="AW145">
        <v>10178.9</v>
      </c>
      <c r="AX145">
        <v>1410.533076923077</v>
      </c>
      <c r="AY145">
        <v>6595.86</v>
      </c>
      <c r="AZ145">
        <f t="shared" si="80"/>
        <v>0.78614872405977732</v>
      </c>
      <c r="BA145">
        <v>-1.985708394971808</v>
      </c>
      <c r="BB145" t="s">
        <v>941</v>
      </c>
      <c r="BC145">
        <v>10143.799999999999</v>
      </c>
      <c r="BD145">
        <v>2368.2773076923081</v>
      </c>
      <c r="BE145">
        <v>3645.32</v>
      </c>
      <c r="BF145">
        <f t="shared" si="81"/>
        <v>0.35032389263705022</v>
      </c>
      <c r="BG145">
        <v>0.5</v>
      </c>
      <c r="BH145">
        <f t="shared" si="82"/>
        <v>336.5725944266843</v>
      </c>
      <c r="BI145">
        <f t="shared" si="83"/>
        <v>8.5284557563709562</v>
      </c>
      <c r="BJ145">
        <f t="shared" si="84"/>
        <v>58.954710717253597</v>
      </c>
      <c r="BK145">
        <f t="shared" si="85"/>
        <v>3.1238919405344123E-2</v>
      </c>
      <c r="BL145">
        <f t="shared" si="86"/>
        <v>0.8094049356435099</v>
      </c>
      <c r="BM145">
        <f t="shared" si="87"/>
        <v>1202.4059002755505</v>
      </c>
      <c r="BN145" t="s">
        <v>431</v>
      </c>
      <c r="BO145">
        <v>0</v>
      </c>
      <c r="BP145">
        <f t="shared" si="88"/>
        <v>1202.4059002755505</v>
      </c>
      <c r="BQ145">
        <f t="shared" si="89"/>
        <v>0.67015079601364202</v>
      </c>
      <c r="BR145">
        <f t="shared" si="90"/>
        <v>0.52275382603577303</v>
      </c>
      <c r="BS145">
        <f t="shared" si="91"/>
        <v>0.54705944380814187</v>
      </c>
      <c r="BT145">
        <f t="shared" si="92"/>
        <v>0.57143823382921033</v>
      </c>
      <c r="BU145">
        <f t="shared" si="93"/>
        <v>0.56901716010784864</v>
      </c>
      <c r="BV145">
        <f t="shared" si="94"/>
        <v>0.26540907298964683</v>
      </c>
      <c r="BW145">
        <f t="shared" si="95"/>
        <v>0.73459092701035322</v>
      </c>
      <c r="DF145">
        <f t="shared" si="96"/>
        <v>399.98336666666671</v>
      </c>
      <c r="DG145">
        <f t="shared" si="97"/>
        <v>336.5725944266843</v>
      </c>
      <c r="DH145">
        <f t="shared" si="98"/>
        <v>0.8414664770477146</v>
      </c>
      <c r="DI145">
        <f t="shared" si="99"/>
        <v>0.1929329540954291</v>
      </c>
      <c r="DJ145">
        <v>1716951351.349999</v>
      </c>
      <c r="DK145">
        <v>409.28586666666672</v>
      </c>
      <c r="DL145">
        <v>420.22286666666662</v>
      </c>
      <c r="DM145">
        <v>17.210403333333339</v>
      </c>
      <c r="DN145">
        <v>15.492419999999999</v>
      </c>
      <c r="DO145">
        <v>409.36386666666658</v>
      </c>
      <c r="DP145">
        <v>17.206403333333331</v>
      </c>
      <c r="DQ145">
        <v>500.3542333333333</v>
      </c>
      <c r="DR145">
        <v>100.5933666666667</v>
      </c>
      <c r="DS145">
        <v>0.1000282</v>
      </c>
      <c r="DT145">
        <v>23.33035000000001</v>
      </c>
      <c r="DU145">
        <v>22.710576666666672</v>
      </c>
      <c r="DV145">
        <v>999.9000000000002</v>
      </c>
      <c r="DW145">
        <v>0</v>
      </c>
      <c r="DX145">
        <v>0</v>
      </c>
      <c r="DY145">
        <v>10000.829</v>
      </c>
      <c r="DZ145">
        <v>0</v>
      </c>
      <c r="EA145">
        <v>1.5289399999999999E-3</v>
      </c>
      <c r="EB145">
        <v>-10.932816666666669</v>
      </c>
      <c r="EC145">
        <v>416.45733333333328</v>
      </c>
      <c r="ED145">
        <v>426.8356</v>
      </c>
      <c r="EE145">
        <v>1.717546666666667</v>
      </c>
      <c r="EF145">
        <v>420.22286666666662</v>
      </c>
      <c r="EG145">
        <v>15.492419999999999</v>
      </c>
      <c r="EH145">
        <v>1.7312086666666671</v>
      </c>
      <c r="EI145">
        <v>1.558435</v>
      </c>
      <c r="EJ145">
        <v>15.179133333333329</v>
      </c>
      <c r="EK145">
        <v>13.55384666666666</v>
      </c>
      <c r="EL145">
        <v>399.98336666666671</v>
      </c>
      <c r="EM145">
        <v>0.95000049999999991</v>
      </c>
      <c r="EN145">
        <v>4.9999333333333319E-2</v>
      </c>
      <c r="EO145">
        <v>0</v>
      </c>
      <c r="EP145">
        <v>2368.2833333333328</v>
      </c>
      <c r="EQ145">
        <v>8.9714700000000018</v>
      </c>
      <c r="ER145">
        <v>5150.1863333333322</v>
      </c>
      <c r="ES145">
        <v>3345.626999999999</v>
      </c>
      <c r="ET145">
        <v>36.320599999999999</v>
      </c>
      <c r="EU145">
        <v>40.020533333333333</v>
      </c>
      <c r="EV145">
        <v>37.75386666666666</v>
      </c>
      <c r="EW145">
        <v>41.09559999999999</v>
      </c>
      <c r="EX145">
        <v>39.820666666666661</v>
      </c>
      <c r="EY145">
        <v>371.4620000000001</v>
      </c>
      <c r="EZ145">
        <v>19.55233333333333</v>
      </c>
      <c r="FA145">
        <v>0</v>
      </c>
      <c r="FB145">
        <v>299.60000014305109</v>
      </c>
      <c r="FC145">
        <v>0</v>
      </c>
      <c r="FD145">
        <v>2368.2773076923081</v>
      </c>
      <c r="FE145">
        <v>-1.4034188081403369</v>
      </c>
      <c r="FF145">
        <v>6.0779486580539972</v>
      </c>
      <c r="FG145">
        <v>5150.3115384615376</v>
      </c>
      <c r="FH145">
        <v>15</v>
      </c>
      <c r="FI145">
        <v>1716951383.0999999</v>
      </c>
      <c r="FJ145" t="s">
        <v>942</v>
      </c>
      <c r="FK145">
        <v>1716951380.0999999</v>
      </c>
      <c r="FL145">
        <v>1716951383.0999999</v>
      </c>
      <c r="FM145">
        <v>128</v>
      </c>
      <c r="FN145">
        <v>-4.0000000000000001E-3</v>
      </c>
      <c r="FO145">
        <v>0</v>
      </c>
      <c r="FP145">
        <v>-7.8E-2</v>
      </c>
      <c r="FQ145">
        <v>4.0000000000000001E-3</v>
      </c>
      <c r="FR145">
        <v>420</v>
      </c>
      <c r="FS145">
        <v>15</v>
      </c>
      <c r="FT145">
        <v>0.15</v>
      </c>
      <c r="FU145">
        <v>7.0000000000000007E-2</v>
      </c>
      <c r="FV145">
        <v>-10.9429</v>
      </c>
      <c r="FW145">
        <v>0.23239249530957881</v>
      </c>
      <c r="FX145">
        <v>3.127375097425944E-2</v>
      </c>
      <c r="FY145">
        <v>1</v>
      </c>
      <c r="FZ145">
        <v>409.2857001877062</v>
      </c>
      <c r="GA145">
        <v>0.29651651456018768</v>
      </c>
      <c r="GB145">
        <v>2.4211726335323262E-2</v>
      </c>
      <c r="GC145">
        <v>1</v>
      </c>
      <c r="GD145">
        <v>1.7189382499999999</v>
      </c>
      <c r="GE145">
        <v>-3.1455422138838382E-2</v>
      </c>
      <c r="GF145">
        <v>4.7191020795804084E-3</v>
      </c>
      <c r="GG145">
        <v>1</v>
      </c>
      <c r="GH145">
        <v>3</v>
      </c>
      <c r="GI145">
        <v>3</v>
      </c>
      <c r="GJ145" t="s">
        <v>433</v>
      </c>
      <c r="GK145">
        <v>2.9719000000000002</v>
      </c>
      <c r="GL145">
        <v>2.7391399999999999</v>
      </c>
      <c r="GM145">
        <v>0.102369</v>
      </c>
      <c r="GN145">
        <v>0.10405</v>
      </c>
      <c r="GO145">
        <v>8.6099999999999996E-2</v>
      </c>
      <c r="GP145">
        <v>7.9822699999999996E-2</v>
      </c>
      <c r="GQ145">
        <v>25909.8</v>
      </c>
      <c r="GR145">
        <v>29162.2</v>
      </c>
      <c r="GS145">
        <v>27545</v>
      </c>
      <c r="GT145">
        <v>31255.7</v>
      </c>
      <c r="GU145">
        <v>34176.9</v>
      </c>
      <c r="GV145">
        <v>38700</v>
      </c>
      <c r="GW145">
        <v>41647.300000000003</v>
      </c>
      <c r="GX145">
        <v>46389.9</v>
      </c>
      <c r="GY145">
        <v>1.5972500000000001</v>
      </c>
      <c r="GZ145">
        <v>1.96472</v>
      </c>
      <c r="HA145">
        <v>4.8436199999999999E-2</v>
      </c>
      <c r="HB145">
        <v>0</v>
      </c>
      <c r="HC145">
        <v>21.912700000000001</v>
      </c>
      <c r="HD145">
        <v>999.9</v>
      </c>
      <c r="HE145">
        <v>50.5</v>
      </c>
      <c r="HF145">
        <v>27.7</v>
      </c>
      <c r="HG145">
        <v>18.719200000000001</v>
      </c>
      <c r="HH145">
        <v>63.891800000000003</v>
      </c>
      <c r="HI145">
        <v>35.248399999999997</v>
      </c>
      <c r="HJ145">
        <v>1</v>
      </c>
      <c r="HK145">
        <v>-0.12893499999999999</v>
      </c>
      <c r="HL145">
        <v>0.50160700000000003</v>
      </c>
      <c r="HM145">
        <v>20.171299999999999</v>
      </c>
      <c r="HN145">
        <v>5.2411000000000003</v>
      </c>
      <c r="HO145">
        <v>11.9261</v>
      </c>
      <c r="HP145">
        <v>4.9974499999999997</v>
      </c>
      <c r="HQ145">
        <v>3.29698</v>
      </c>
      <c r="HR145">
        <v>9999</v>
      </c>
      <c r="HS145">
        <v>9999</v>
      </c>
      <c r="HT145">
        <v>9999</v>
      </c>
      <c r="HU145">
        <v>999.9</v>
      </c>
      <c r="HV145">
        <v>1.8662000000000001</v>
      </c>
      <c r="HW145">
        <v>1.86843</v>
      </c>
      <c r="HX145">
        <v>1.8654599999999999</v>
      </c>
      <c r="HY145">
        <v>1.8626799999999999</v>
      </c>
      <c r="HZ145">
        <v>1.8632599999999999</v>
      </c>
      <c r="IA145">
        <v>1.8644700000000001</v>
      </c>
      <c r="IB145">
        <v>1.8624799999999999</v>
      </c>
      <c r="IC145">
        <v>1.87039</v>
      </c>
      <c r="ID145">
        <v>5</v>
      </c>
      <c r="IE145">
        <v>0</v>
      </c>
      <c r="IF145">
        <v>0</v>
      </c>
      <c r="IG145">
        <v>0</v>
      </c>
      <c r="IH145" t="s">
        <v>434</v>
      </c>
      <c r="II145" t="s">
        <v>435</v>
      </c>
      <c r="IJ145" t="s">
        <v>436</v>
      </c>
      <c r="IK145" t="s">
        <v>436</v>
      </c>
      <c r="IL145" t="s">
        <v>436</v>
      </c>
      <c r="IM145" t="s">
        <v>436</v>
      </c>
      <c r="IN145">
        <v>0</v>
      </c>
      <c r="IO145">
        <v>100</v>
      </c>
      <c r="IP145">
        <v>100</v>
      </c>
      <c r="IQ145">
        <v>-7.8E-2</v>
      </c>
      <c r="IR145">
        <v>4.0000000000000001E-3</v>
      </c>
      <c r="IS145">
        <v>-7.3800000000062482E-2</v>
      </c>
      <c r="IT145">
        <v>0</v>
      </c>
      <c r="IU145">
        <v>0</v>
      </c>
      <c r="IV145">
        <v>0</v>
      </c>
      <c r="IW145">
        <v>3.561904761903989E-3</v>
      </c>
      <c r="IX145">
        <v>0</v>
      </c>
      <c r="IY145">
        <v>0</v>
      </c>
      <c r="IZ145">
        <v>0</v>
      </c>
      <c r="JA145">
        <v>-1</v>
      </c>
      <c r="JB145">
        <v>-1</v>
      </c>
      <c r="JC145">
        <v>-1</v>
      </c>
      <c r="JD145">
        <v>-1</v>
      </c>
      <c r="JE145">
        <v>4.7</v>
      </c>
      <c r="JF145">
        <v>4.5999999999999996</v>
      </c>
      <c r="JG145">
        <v>0.158691</v>
      </c>
      <c r="JH145">
        <v>4.99878</v>
      </c>
      <c r="JI145">
        <v>1.3476600000000001</v>
      </c>
      <c r="JJ145">
        <v>2.2692899999999998</v>
      </c>
      <c r="JK145">
        <v>1.4489700000000001</v>
      </c>
      <c r="JL145">
        <v>2.4047900000000002</v>
      </c>
      <c r="JM145">
        <v>32.421199999999999</v>
      </c>
      <c r="JN145">
        <v>24.008700000000001</v>
      </c>
      <c r="JO145">
        <v>2</v>
      </c>
      <c r="JP145">
        <v>306.26499999999999</v>
      </c>
      <c r="JQ145">
        <v>502.142</v>
      </c>
      <c r="JR145">
        <v>22</v>
      </c>
      <c r="JS145">
        <v>25.501000000000001</v>
      </c>
      <c r="JT145">
        <v>30.0002</v>
      </c>
      <c r="JU145">
        <v>25.361699999999999</v>
      </c>
      <c r="JV145">
        <v>25.425899999999999</v>
      </c>
      <c r="JW145">
        <v>-1</v>
      </c>
      <c r="JX145">
        <v>37.649900000000002</v>
      </c>
      <c r="JY145">
        <v>62.203600000000002</v>
      </c>
      <c r="JZ145">
        <v>22</v>
      </c>
      <c r="KA145">
        <v>400</v>
      </c>
      <c r="KB145">
        <v>15.4625</v>
      </c>
      <c r="KC145">
        <v>102.67</v>
      </c>
      <c r="KD145">
        <v>102.501</v>
      </c>
    </row>
    <row r="146" spans="1:290" x14ac:dyDescent="0.35">
      <c r="A146">
        <v>128</v>
      </c>
      <c r="B146">
        <v>1716951659.0999999</v>
      </c>
      <c r="C146">
        <v>41400.5</v>
      </c>
      <c r="D146" t="s">
        <v>943</v>
      </c>
      <c r="E146" t="s">
        <v>944</v>
      </c>
      <c r="F146">
        <v>15</v>
      </c>
      <c r="G146">
        <v>1716951651.099999</v>
      </c>
      <c r="H146">
        <f t="shared" si="50"/>
        <v>1.4395610219281752E-3</v>
      </c>
      <c r="I146">
        <f t="shared" si="51"/>
        <v>1.4395610219281751</v>
      </c>
      <c r="J146">
        <f t="shared" si="52"/>
        <v>8.4525506106968127</v>
      </c>
      <c r="K146">
        <f t="shared" si="53"/>
        <v>409.51712903225803</v>
      </c>
      <c r="L146">
        <f t="shared" si="54"/>
        <v>292.46875712790876</v>
      </c>
      <c r="M146">
        <f t="shared" si="55"/>
        <v>29.449921714384473</v>
      </c>
      <c r="N146">
        <f t="shared" si="56"/>
        <v>41.23601956370689</v>
      </c>
      <c r="O146">
        <f t="shared" si="57"/>
        <v>0.12492063806641714</v>
      </c>
      <c r="P146">
        <f t="shared" si="58"/>
        <v>2.9399656467635333</v>
      </c>
      <c r="Q146">
        <f t="shared" si="59"/>
        <v>0.12204500320719674</v>
      </c>
      <c r="R146">
        <f t="shared" si="60"/>
        <v>7.6530977960522162E-2</v>
      </c>
      <c r="S146">
        <f t="shared" si="61"/>
        <v>77.172787460470445</v>
      </c>
      <c r="T146">
        <f t="shared" si="62"/>
        <v>23.422783301245399</v>
      </c>
      <c r="U146">
        <f t="shared" si="63"/>
        <v>23.422783301245399</v>
      </c>
      <c r="V146">
        <f t="shared" si="64"/>
        <v>2.8926893379674361</v>
      </c>
      <c r="W146">
        <f t="shared" si="65"/>
        <v>60.175703608354169</v>
      </c>
      <c r="X146">
        <f t="shared" si="66"/>
        <v>1.7322438069187738</v>
      </c>
      <c r="Y146">
        <f t="shared" si="67"/>
        <v>2.8786432115407572</v>
      </c>
      <c r="Z146">
        <f t="shared" si="68"/>
        <v>1.1604455310486623</v>
      </c>
      <c r="AA146">
        <f t="shared" si="69"/>
        <v>-63.484641067032527</v>
      </c>
      <c r="AB146">
        <f t="shared" si="70"/>
        <v>-12.783655496082677</v>
      </c>
      <c r="AC146">
        <f t="shared" si="71"/>
        <v>-0.90486022194155225</v>
      </c>
      <c r="AD146">
        <f t="shared" si="72"/>
        <v>-3.6932458630545284E-4</v>
      </c>
      <c r="AE146">
        <f t="shared" si="73"/>
        <v>8.4878399364188066</v>
      </c>
      <c r="AF146">
        <f t="shared" si="74"/>
        <v>1.4408009081476996</v>
      </c>
      <c r="AG146">
        <f t="shared" si="75"/>
        <v>8.4525506106968127</v>
      </c>
      <c r="AH146">
        <v>427.03759085192951</v>
      </c>
      <c r="AI146">
        <v>416.73977575757573</v>
      </c>
      <c r="AJ146">
        <v>4.5895980936053659E-4</v>
      </c>
      <c r="AK146">
        <v>67.05696640374245</v>
      </c>
      <c r="AL146">
        <f t="shared" si="76"/>
        <v>1.4395610219281751</v>
      </c>
      <c r="AM146">
        <v>15.50570751931736</v>
      </c>
      <c r="AN146">
        <v>17.202206060606049</v>
      </c>
      <c r="AO146">
        <v>3.498156592981443E-6</v>
      </c>
      <c r="AP146">
        <v>78.10141168926053</v>
      </c>
      <c r="AQ146">
        <v>172</v>
      </c>
      <c r="AR146">
        <v>34</v>
      </c>
      <c r="AS146">
        <f t="shared" si="77"/>
        <v>1</v>
      </c>
      <c r="AT146">
        <f t="shared" si="78"/>
        <v>0</v>
      </c>
      <c r="AU146">
        <f t="shared" si="79"/>
        <v>53848.323829804511</v>
      </c>
      <c r="AV146" t="s">
        <v>477</v>
      </c>
      <c r="AW146">
        <v>10178.9</v>
      </c>
      <c r="AX146">
        <v>1410.533076923077</v>
      </c>
      <c r="AY146">
        <v>6595.86</v>
      </c>
      <c r="AZ146">
        <f t="shared" si="80"/>
        <v>0.78614872405977732</v>
      </c>
      <c r="BA146">
        <v>-1.985708394971808</v>
      </c>
      <c r="BB146" t="s">
        <v>945</v>
      </c>
      <c r="BC146">
        <v>10142.6</v>
      </c>
      <c r="BD146">
        <v>2371.7980769230771</v>
      </c>
      <c r="BE146">
        <v>3640.95</v>
      </c>
      <c r="BF146">
        <f t="shared" si="81"/>
        <v>0.34857713593345763</v>
      </c>
      <c r="BG146">
        <v>0.5</v>
      </c>
      <c r="BH146">
        <f t="shared" si="82"/>
        <v>336.58401453668677</v>
      </c>
      <c r="BI146">
        <f t="shared" si="83"/>
        <v>8.4525506106968127</v>
      </c>
      <c r="BJ146">
        <f t="shared" si="84"/>
        <v>58.662745894091771</v>
      </c>
      <c r="BK146">
        <f t="shared" si="85"/>
        <v>3.1012343292764658E-2</v>
      </c>
      <c r="BL146">
        <f t="shared" si="86"/>
        <v>0.81157664895150994</v>
      </c>
      <c r="BM146">
        <f t="shared" si="87"/>
        <v>1201.9300598237155</v>
      </c>
      <c r="BN146" t="s">
        <v>431</v>
      </c>
      <c r="BO146">
        <v>0</v>
      </c>
      <c r="BP146">
        <f t="shared" si="88"/>
        <v>1201.9300598237155</v>
      </c>
      <c r="BQ146">
        <f t="shared" si="89"/>
        <v>0.66988559034765216</v>
      </c>
      <c r="BR146">
        <f t="shared" si="90"/>
        <v>0.52035323786044674</v>
      </c>
      <c r="BS146">
        <f t="shared" si="91"/>
        <v>0.54782135340516269</v>
      </c>
      <c r="BT146">
        <f t="shared" si="92"/>
        <v>0.56902003833708892</v>
      </c>
      <c r="BU146">
        <f t="shared" si="93"/>
        <v>0.56985992278507769</v>
      </c>
      <c r="BV146">
        <f t="shared" si="94"/>
        <v>0.26369369483697191</v>
      </c>
      <c r="BW146">
        <f t="shared" si="95"/>
        <v>0.73630630516302809</v>
      </c>
      <c r="DF146">
        <f t="shared" si="96"/>
        <v>399.99680645161283</v>
      </c>
      <c r="DG146">
        <f t="shared" si="97"/>
        <v>336.58401453668677</v>
      </c>
      <c r="DH146">
        <f t="shared" si="98"/>
        <v>0.84146675450370867</v>
      </c>
      <c r="DI146">
        <f t="shared" si="99"/>
        <v>0.19293350900741743</v>
      </c>
      <c r="DJ146">
        <v>1716951651.099999</v>
      </c>
      <c r="DK146">
        <v>409.51712903225803</v>
      </c>
      <c r="DL146">
        <v>420.40264516129042</v>
      </c>
      <c r="DM146">
        <v>17.2030064516129</v>
      </c>
      <c r="DN146">
        <v>15.505025806451609</v>
      </c>
      <c r="DO146">
        <v>409.61512903225798</v>
      </c>
      <c r="DP146">
        <v>17.198006451612901</v>
      </c>
      <c r="DQ146">
        <v>500.3642903225807</v>
      </c>
      <c r="DR146">
        <v>100.5942258064516</v>
      </c>
      <c r="DS146">
        <v>0.1000227129032258</v>
      </c>
      <c r="DT146">
        <v>23.342129032258061</v>
      </c>
      <c r="DU146">
        <v>22.71267741935484</v>
      </c>
      <c r="DV146">
        <v>999.90000000000032</v>
      </c>
      <c r="DW146">
        <v>0</v>
      </c>
      <c r="DX146">
        <v>0</v>
      </c>
      <c r="DY146">
        <v>10000.073548387099</v>
      </c>
      <c r="DZ146">
        <v>0</v>
      </c>
      <c r="EA146">
        <v>1.5289399999999999E-3</v>
      </c>
      <c r="EB146">
        <v>-10.86555161290323</v>
      </c>
      <c r="EC146">
        <v>416.70512903225813</v>
      </c>
      <c r="ED146">
        <v>427.02358064516119</v>
      </c>
      <c r="EE146">
        <v>1.696845161290323</v>
      </c>
      <c r="EF146">
        <v>420.40264516129042</v>
      </c>
      <c r="EG146">
        <v>15.505025806451609</v>
      </c>
      <c r="EH146">
        <v>1.7304096774193549</v>
      </c>
      <c r="EI146">
        <v>1.559715806451613</v>
      </c>
      <c r="EJ146">
        <v>15.171948387096769</v>
      </c>
      <c r="EK146">
        <v>13.566461290322581</v>
      </c>
      <c r="EL146">
        <v>399.99680645161283</v>
      </c>
      <c r="EM146">
        <v>0.94997877419354837</v>
      </c>
      <c r="EN146">
        <v>5.0021174193548373E-2</v>
      </c>
      <c r="EO146">
        <v>0</v>
      </c>
      <c r="EP146">
        <v>2371.8116129032251</v>
      </c>
      <c r="EQ146">
        <v>8.9714700000000018</v>
      </c>
      <c r="ER146">
        <v>5159.9654838709675</v>
      </c>
      <c r="ES146">
        <v>3345.7196774193549</v>
      </c>
      <c r="ET146">
        <v>36.556258064516129</v>
      </c>
      <c r="EU146">
        <v>40.322387096774193</v>
      </c>
      <c r="EV146">
        <v>37.979580645161278</v>
      </c>
      <c r="EW146">
        <v>41.648903225806443</v>
      </c>
      <c r="EX146">
        <v>40.084451612903223</v>
      </c>
      <c r="EY146">
        <v>371.4664516129032</v>
      </c>
      <c r="EZ146">
        <v>19.556451612903221</v>
      </c>
      <c r="FA146">
        <v>0</v>
      </c>
      <c r="FB146">
        <v>299.20000004768372</v>
      </c>
      <c r="FC146">
        <v>0</v>
      </c>
      <c r="FD146">
        <v>2371.7980769230771</v>
      </c>
      <c r="FE146">
        <v>-1.330940176132569</v>
      </c>
      <c r="FF146">
        <v>2.3141881784035849</v>
      </c>
      <c r="FG146">
        <v>5159.9257692307692</v>
      </c>
      <c r="FH146">
        <v>15</v>
      </c>
      <c r="FI146">
        <v>1716951684.0999999</v>
      </c>
      <c r="FJ146" t="s">
        <v>946</v>
      </c>
      <c r="FK146">
        <v>1716951677.0999999</v>
      </c>
      <c r="FL146">
        <v>1716951684.0999999</v>
      </c>
      <c r="FM146">
        <v>129</v>
      </c>
      <c r="FN146">
        <v>-0.02</v>
      </c>
      <c r="FO146">
        <v>1E-3</v>
      </c>
      <c r="FP146">
        <v>-9.8000000000000004E-2</v>
      </c>
      <c r="FQ146">
        <v>5.0000000000000001E-3</v>
      </c>
      <c r="FR146">
        <v>420</v>
      </c>
      <c r="FS146">
        <v>16</v>
      </c>
      <c r="FT146">
        <v>0.11</v>
      </c>
      <c r="FU146">
        <v>0.04</v>
      </c>
      <c r="FV146">
        <v>-10.866267499999999</v>
      </c>
      <c r="FW146">
        <v>-1.9838273921195589E-2</v>
      </c>
      <c r="FX146">
        <v>1.514934631428044E-2</v>
      </c>
      <c r="FY146">
        <v>1</v>
      </c>
      <c r="FZ146">
        <v>409.53302281675462</v>
      </c>
      <c r="GA146">
        <v>5.5451658557664027E-2</v>
      </c>
      <c r="GB146">
        <v>1.7340041216488331E-2</v>
      </c>
      <c r="GC146">
        <v>1</v>
      </c>
      <c r="GD146">
        <v>1.6971734999999999</v>
      </c>
      <c r="GE146">
        <v>-2.6866041275785792E-3</v>
      </c>
      <c r="GF146">
        <v>1.580034097733337E-3</v>
      </c>
      <c r="GG146">
        <v>1</v>
      </c>
      <c r="GH146">
        <v>3</v>
      </c>
      <c r="GI146">
        <v>3</v>
      </c>
      <c r="GJ146" t="s">
        <v>433</v>
      </c>
      <c r="GK146">
        <v>2.9712800000000001</v>
      </c>
      <c r="GL146">
        <v>2.7391700000000001</v>
      </c>
      <c r="GM146">
        <v>0.10241699999999999</v>
      </c>
      <c r="GN146">
        <v>0.10408000000000001</v>
      </c>
      <c r="GO146">
        <v>8.6081400000000002E-2</v>
      </c>
      <c r="GP146">
        <v>7.9870300000000005E-2</v>
      </c>
      <c r="GQ146">
        <v>25908.3</v>
      </c>
      <c r="GR146">
        <v>29160.5</v>
      </c>
      <c r="GS146">
        <v>27545</v>
      </c>
      <c r="GT146">
        <v>31254.9</v>
      </c>
      <c r="GU146">
        <v>34177.4</v>
      </c>
      <c r="GV146">
        <v>38696.9</v>
      </c>
      <c r="GW146">
        <v>41647.1</v>
      </c>
      <c r="GX146">
        <v>46388.6</v>
      </c>
      <c r="GY146">
        <v>1.5970500000000001</v>
      </c>
      <c r="GZ146">
        <v>1.9646300000000001</v>
      </c>
      <c r="HA146">
        <v>4.8868399999999999E-2</v>
      </c>
      <c r="HB146">
        <v>0</v>
      </c>
      <c r="HC146">
        <v>21.904399999999999</v>
      </c>
      <c r="HD146">
        <v>999.9</v>
      </c>
      <c r="HE146">
        <v>50.5</v>
      </c>
      <c r="HF146">
        <v>27.7</v>
      </c>
      <c r="HG146">
        <v>18.721</v>
      </c>
      <c r="HH146">
        <v>63.921900000000001</v>
      </c>
      <c r="HI146">
        <v>36.234000000000002</v>
      </c>
      <c r="HJ146">
        <v>1</v>
      </c>
      <c r="HK146">
        <v>-0.128742</v>
      </c>
      <c r="HL146">
        <v>0.49969999999999998</v>
      </c>
      <c r="HM146">
        <v>20.171700000000001</v>
      </c>
      <c r="HN146">
        <v>5.2413999999999996</v>
      </c>
      <c r="HO146">
        <v>11.9261</v>
      </c>
      <c r="HP146">
        <v>4.9970999999999997</v>
      </c>
      <c r="HQ146">
        <v>3.2970000000000002</v>
      </c>
      <c r="HR146">
        <v>9999</v>
      </c>
      <c r="HS146">
        <v>9999</v>
      </c>
      <c r="HT146">
        <v>9999</v>
      </c>
      <c r="HU146">
        <v>999.9</v>
      </c>
      <c r="HV146">
        <v>1.86629</v>
      </c>
      <c r="HW146">
        <v>1.8684400000000001</v>
      </c>
      <c r="HX146">
        <v>1.8655200000000001</v>
      </c>
      <c r="HY146">
        <v>1.8627800000000001</v>
      </c>
      <c r="HZ146">
        <v>1.86328</v>
      </c>
      <c r="IA146">
        <v>1.8644799999999999</v>
      </c>
      <c r="IB146">
        <v>1.86249</v>
      </c>
      <c r="IC146">
        <v>1.87042</v>
      </c>
      <c r="ID146">
        <v>5</v>
      </c>
      <c r="IE146">
        <v>0</v>
      </c>
      <c r="IF146">
        <v>0</v>
      </c>
      <c r="IG146">
        <v>0</v>
      </c>
      <c r="IH146" t="s">
        <v>434</v>
      </c>
      <c r="II146" t="s">
        <v>435</v>
      </c>
      <c r="IJ146" t="s">
        <v>436</v>
      </c>
      <c r="IK146" t="s">
        <v>436</v>
      </c>
      <c r="IL146" t="s">
        <v>436</v>
      </c>
      <c r="IM146" t="s">
        <v>436</v>
      </c>
      <c r="IN146">
        <v>0</v>
      </c>
      <c r="IO146">
        <v>100</v>
      </c>
      <c r="IP146">
        <v>100</v>
      </c>
      <c r="IQ146">
        <v>-9.8000000000000004E-2</v>
      </c>
      <c r="IR146">
        <v>5.0000000000000001E-3</v>
      </c>
      <c r="IS146">
        <v>-7.8100000000006276E-2</v>
      </c>
      <c r="IT146">
        <v>0</v>
      </c>
      <c r="IU146">
        <v>0</v>
      </c>
      <c r="IV146">
        <v>0</v>
      </c>
      <c r="IW146">
        <v>3.85999999999953E-3</v>
      </c>
      <c r="IX146">
        <v>0</v>
      </c>
      <c r="IY146">
        <v>0</v>
      </c>
      <c r="IZ146">
        <v>0</v>
      </c>
      <c r="JA146">
        <v>-1</v>
      </c>
      <c r="JB146">
        <v>-1</v>
      </c>
      <c r="JC146">
        <v>-1</v>
      </c>
      <c r="JD146">
        <v>-1</v>
      </c>
      <c r="JE146">
        <v>4.7</v>
      </c>
      <c r="JF146">
        <v>4.5999999999999996</v>
      </c>
      <c r="JG146">
        <v>0.158691</v>
      </c>
      <c r="JH146">
        <v>4.99878</v>
      </c>
      <c r="JI146">
        <v>1.3476600000000001</v>
      </c>
      <c r="JJ146">
        <v>2.2692899999999998</v>
      </c>
      <c r="JK146">
        <v>1.4489700000000001</v>
      </c>
      <c r="JL146">
        <v>2.2949199999999998</v>
      </c>
      <c r="JM146">
        <v>32.443300000000001</v>
      </c>
      <c r="JN146">
        <v>24.008700000000001</v>
      </c>
      <c r="JO146">
        <v>2</v>
      </c>
      <c r="JP146">
        <v>306.202</v>
      </c>
      <c r="JQ146">
        <v>502.11399999999998</v>
      </c>
      <c r="JR146">
        <v>22</v>
      </c>
      <c r="JS146">
        <v>25.505199999999999</v>
      </c>
      <c r="JT146">
        <v>30.0001</v>
      </c>
      <c r="JU146">
        <v>25.3659</v>
      </c>
      <c r="JV146">
        <v>25.430099999999999</v>
      </c>
      <c r="JW146">
        <v>-1</v>
      </c>
      <c r="JX146">
        <v>37.636699999999998</v>
      </c>
      <c r="JY146">
        <v>62.1937</v>
      </c>
      <c r="JZ146">
        <v>22</v>
      </c>
      <c r="KA146">
        <v>400</v>
      </c>
      <c r="KB146">
        <v>15.4678</v>
      </c>
      <c r="KC146">
        <v>102.67</v>
      </c>
      <c r="KD146">
        <v>102.498</v>
      </c>
    </row>
    <row r="147" spans="1:290" x14ac:dyDescent="0.35">
      <c r="A147">
        <v>129</v>
      </c>
      <c r="B147">
        <v>1716951959.5</v>
      </c>
      <c r="C147">
        <v>41700.900000095367</v>
      </c>
      <c r="D147" t="s">
        <v>947</v>
      </c>
      <c r="E147" t="s">
        <v>948</v>
      </c>
      <c r="F147">
        <v>15</v>
      </c>
      <c r="G147">
        <v>1716951951.75</v>
      </c>
      <c r="H147">
        <f t="shared" ref="H147:H210" si="100">(I147)/1000</f>
        <v>1.4257614274951441E-3</v>
      </c>
      <c r="I147">
        <f t="shared" ref="I147:I210" si="101">IF($F$7, AL147, AF147)</f>
        <v>1.425761427495144</v>
      </c>
      <c r="J147">
        <f t="shared" ref="J147:J210" si="102">IF($F$7, AG147, AE147)</f>
        <v>8.4656237869461233</v>
      </c>
      <c r="K147">
        <f t="shared" ref="K147:K210" si="103">DK147 - IF(AS147&gt;1, J147*$B$7*100/(AU147*DY147), 0)</f>
        <v>409.69180000000011</v>
      </c>
      <c r="L147">
        <f t="shared" ref="L147:L210" si="104">((R147-H147/2)*K147-J147)/(R147+H147/2)</f>
        <v>291.51699037030778</v>
      </c>
      <c r="M147">
        <f t="shared" ref="M147:M210" si="105">L147*(DR147+DS147)/1000</f>
        <v>29.353238832178864</v>
      </c>
      <c r="N147">
        <f t="shared" ref="N147:N210" si="106">(DK147 - IF(AS147&gt;1, J147*$B$7*100/(AU147*DY147), 0))*(DR147+DS147)/1000</f>
        <v>41.25241975676672</v>
      </c>
      <c r="O147">
        <f t="shared" ref="O147:O210" si="107">2/((1/Q147-1/P147)+SIGN(Q147)*SQRT((1/Q147-1/P147)*(1/Q147-1/P147) + 4*$C$7/(($C$7+1)*($C$7+1))*(2*1/Q147*1/P147-1/P147*1/P147)))</f>
        <v>0.12381405918931614</v>
      </c>
      <c r="P147">
        <f t="shared" ref="P147:P210" si="108">IF(LEFT($D$7,1)&lt;&gt;"0",IF(LEFT($D$7,1)="1",3,$E$7),$D$5+$E$5*(DY147*DR147/($K$5*1000))+$F$5*(DY147*DR147/($K$5*1000))*MAX(MIN($B$7,$J$5),$I$5)*MAX(MIN($B$7,$J$5),$I$5)+$G$5*MAX(MIN($B$7,$J$5),$I$5)*(DY147*DR147/($K$5*1000))+$H$5*(DY147*DR147/($K$5*1000))*(DY147*DR147/($K$5*1000)))</f>
        <v>2.9402012934917128</v>
      </c>
      <c r="Q147">
        <f t="shared" ref="Q147:Q210" si="109">H147*(1000-(1000*0.61365*EXP(17.502*U147/(240.97+U147))/(DR147+DS147)+DM147)/2)/(1000*0.61365*EXP(17.502*U147/(240.97+U147))/(DR147+DS147)-DM147)</f>
        <v>0.12098874504707523</v>
      </c>
      <c r="R147">
        <f t="shared" ref="R147:R210" si="110">1/(($C$7+1)/(O147/1.6)+1/(P147/1.37)) + $C$7/(($C$7+1)/(O147/1.6) + $C$7/(P147/1.37))</f>
        <v>7.5866439201427965E-2</v>
      </c>
      <c r="S147">
        <f t="shared" ref="S147:S210" si="111">(DF147*DI147)</f>
        <v>77.179120480281512</v>
      </c>
      <c r="T147">
        <f t="shared" ref="T147:T210" si="112">(DT147+(S147+2*0.95*0.0000000567*(((DT147+$B$9)+273)^4-(DT147+273)^4)-44100*H147)/(1.84*29.3*P147+8*0.95*0.0000000567*(DT147+273)^3))</f>
        <v>23.431134156024541</v>
      </c>
      <c r="U147">
        <f t="shared" ref="U147:U210" si="113">($C$9*DU147+$D$9*DV147+$E$9*T147)</f>
        <v>23.431134156024541</v>
      </c>
      <c r="V147">
        <f t="shared" ref="V147:V210" si="114">0.61365*EXP(17.502*U147/(240.97+U147))</f>
        <v>2.894147077323213</v>
      </c>
      <c r="W147">
        <f t="shared" ref="W147:W210" si="115">(X147/Y147*100)</f>
        <v>60.249011773886686</v>
      </c>
      <c r="X147">
        <f t="shared" ref="X147:X210" si="116">DM147*(DR147+DS147)/1000</f>
        <v>1.7348498393595064</v>
      </c>
      <c r="Y147">
        <f t="shared" ref="Y147:Y210" si="117">0.61365*EXP(17.502*DT147/(240.97+DT147))</f>
        <v>2.8794660497841238</v>
      </c>
      <c r="Z147">
        <f t="shared" ref="Z147:Z210" si="118">(V147-DM147*(DR147+DS147)/1000)</f>
        <v>1.1592972379637065</v>
      </c>
      <c r="AA147">
        <f t="shared" ref="AA147:AA210" si="119">(-H147*44100)</f>
        <v>-62.876078952535856</v>
      </c>
      <c r="AB147">
        <f t="shared" ref="AB147:AB210" si="120">2*29.3*P147*0.92*(DT147-U147)</f>
        <v>-13.357947781529866</v>
      </c>
      <c r="AC147">
        <f t="shared" ref="AC147:AC210" si="121">2*0.95*0.0000000567*(((DT147+$B$9)+273)^4-(U147+273)^4)</f>
        <v>-0.94549695072256734</v>
      </c>
      <c r="AD147">
        <f t="shared" ref="AD147:AD210" si="122">S147+AC147+AA147+AB147</f>
        <v>-4.0320450678166253E-4</v>
      </c>
      <c r="AE147">
        <f t="shared" ref="AE147:AE210" si="123">DQ147*AS147*(DL147-DK147*(1000-AS147*DN147)/(1000-AS147*DM147))/(100*$B$7)</f>
        <v>8.4581685858687141</v>
      </c>
      <c r="AF147">
        <f t="shared" ref="AF147:AF210" si="124">1000*DQ147*AS147*(DM147-DN147)/(100*$B$7*(1000-AS147*DM147))</f>
        <v>1.4273711855217135</v>
      </c>
      <c r="AG147">
        <f t="shared" ref="AG147:AG210" si="125">(AH147 - AI147 - DR147*1000/(8.314*(DT147+273.15)) * AK147/DQ147 * AJ147) * DQ147/(100*$B$7) * (1000 - DN147)/1000</f>
        <v>8.4656237869461233</v>
      </c>
      <c r="AH147">
        <v>427.15299730231652</v>
      </c>
      <c r="AI147">
        <v>416.84141818181803</v>
      </c>
      <c r="AJ147">
        <v>-4.4449089158563772E-5</v>
      </c>
      <c r="AK147">
        <v>67.056519147642319</v>
      </c>
      <c r="AL147">
        <f t="shared" ref="AL147:AL210" si="126">(AN147 - AM147 + DR147*1000/(8.314*(DT147+273.15)) * AP147/DQ147 * AO147) * DQ147/(100*$B$7) * 1000/(1000 - AN147)</f>
        <v>1.425761427495144</v>
      </c>
      <c r="AM147">
        <v>15.54788929930076</v>
      </c>
      <c r="AN147">
        <v>17.22821575757575</v>
      </c>
      <c r="AO147">
        <v>-1.3847832725439031E-5</v>
      </c>
      <c r="AP147">
        <v>78.099072997696112</v>
      </c>
      <c r="AQ147">
        <v>171</v>
      </c>
      <c r="AR147">
        <v>34</v>
      </c>
      <c r="AS147">
        <f t="shared" ref="AS147:AS210" si="127">IF(AQ147*$H$15&gt;=AU147,1,(AU147/(AU147-AQ147*$H$15)))</f>
        <v>1</v>
      </c>
      <c r="AT147">
        <f t="shared" ref="AT147:AT210" si="128">(AS147-1)*100</f>
        <v>0</v>
      </c>
      <c r="AU147">
        <f t="shared" ref="AU147:AU210" si="129">MAX(0,($B$15+$C$15*DY147)/(1+$D$15*DY147)*DR147/(DT147+273)*$E$15)</f>
        <v>53854.325126035059</v>
      </c>
      <c r="AV147" t="s">
        <v>477</v>
      </c>
      <c r="AW147">
        <v>10178.9</v>
      </c>
      <c r="AX147">
        <v>1410.533076923077</v>
      </c>
      <c r="AY147">
        <v>6595.86</v>
      </c>
      <c r="AZ147">
        <f t="shared" ref="AZ147:AZ210" si="130">1-AX147/AY147</f>
        <v>0.78614872405977732</v>
      </c>
      <c r="BA147">
        <v>-1.985708394971808</v>
      </c>
      <c r="BB147" t="s">
        <v>949</v>
      </c>
      <c r="BC147">
        <v>10144.5</v>
      </c>
      <c r="BD147">
        <v>2374.311538461538</v>
      </c>
      <c r="BE147">
        <v>3635.35</v>
      </c>
      <c r="BF147">
        <f t="shared" ref="BF147:BF210" si="131">1-BD147/BE147</f>
        <v>0.34688227035593877</v>
      </c>
      <c r="BG147">
        <v>0.5</v>
      </c>
      <c r="BH147">
        <f t="shared" ref="BH147:BH210" si="132">DG147</f>
        <v>336.61431907347412</v>
      </c>
      <c r="BI147">
        <f t="shared" ref="BI147:BI210" si="133">J147</f>
        <v>8.4656237869461233</v>
      </c>
      <c r="BJ147">
        <f t="shared" ref="BJ147:BJ210" si="134">BF147*BG147*BH147</f>
        <v>58.382769617262547</v>
      </c>
      <c r="BK147">
        <f t="shared" ref="BK147:BK210" si="135">(BI147-BA147)/BH147</f>
        <v>3.1048388585147139E-2</v>
      </c>
      <c r="BL147">
        <f t="shared" ref="BL147:BL210" si="136">(AY147-BE147)/BE147</f>
        <v>0.81436725487229555</v>
      </c>
      <c r="BM147">
        <f t="shared" ref="BM147:BM210" si="137">AX147/(AZ147+AX147/BE147)</f>
        <v>1201.3191674750997</v>
      </c>
      <c r="BN147" t="s">
        <v>431</v>
      </c>
      <c r="BO147">
        <v>0</v>
      </c>
      <c r="BP147">
        <f t="shared" ref="BP147:BP210" si="138">IF(BO147&lt;&gt;0, BO147, BM147)</f>
        <v>1201.3191674750997</v>
      </c>
      <c r="BQ147">
        <f t="shared" ref="BQ147:BQ210" si="139">1-BP147/BE147</f>
        <v>0.66954511464505484</v>
      </c>
      <c r="BR147">
        <f t="shared" ref="BR147:BR210" si="140">(BE147-BD147)/(BE147-BP147)</f>
        <v>0.51808647807075858</v>
      </c>
      <c r="BS147">
        <f t="shared" ref="BS147:BS210" si="141">(AY147-BE147)/(AY147-BP147)</f>
        <v>0.54879740313585523</v>
      </c>
      <c r="BT147">
        <f t="shared" ref="BT147:BT210" si="142">(BE147-BD147)/(BE147-AX147)</f>
        <v>0.56680549687407322</v>
      </c>
      <c r="BU147">
        <f t="shared" ref="BU147:BU210" si="143">(AY147-BE147)/(AY147-AX147)</f>
        <v>0.57093989326390659</v>
      </c>
      <c r="BV147">
        <f t="shared" ref="BV147:BV210" si="144">(BR147*BP147/BD147)</f>
        <v>0.26213376232815389</v>
      </c>
      <c r="BW147">
        <f t="shared" ref="BW147:BW210" si="145">(1-BV147)</f>
        <v>0.73786623767184611</v>
      </c>
      <c r="DF147">
        <f t="shared" ref="DF147:DF210" si="146">$B$13*DZ147+$C$13*EA147+$F$13*EL147*(1-EO147)</f>
        <v>400.03323333333338</v>
      </c>
      <c r="DG147">
        <f t="shared" ref="DG147:DG210" si="147">DF147*DH147</f>
        <v>336.61431907347412</v>
      </c>
      <c r="DH147">
        <f t="shared" ref="DH147:DH210" si="148">($B$13*$D$11+$C$13*$D$11+$F$13*((EY147+EQ147)/MAX(EY147+EQ147+EZ147, 0.1)*$I$11+EZ147/MAX(EY147+EQ147+EZ147, 0.1)*$J$11))/($B$13+$C$13+$F$13)</f>
        <v>0.84146588589299887</v>
      </c>
      <c r="DI147">
        <f t="shared" ref="DI147:DI210" si="149">($B$13*$K$11+$C$13*$K$11+$F$13*((EY147+EQ147)/MAX(EY147+EQ147+EZ147, 0.1)*$P$11+EZ147/MAX(EY147+EQ147+EZ147, 0.1)*$Q$11))/($B$13+$C$13+$F$13)</f>
        <v>0.19293177178599788</v>
      </c>
      <c r="DJ147">
        <v>1716951951.75</v>
      </c>
      <c r="DK147">
        <v>409.69180000000011</v>
      </c>
      <c r="DL147">
        <v>420.53559999999999</v>
      </c>
      <c r="DM147">
        <v>17.229383333333331</v>
      </c>
      <c r="DN147">
        <v>15.54725</v>
      </c>
      <c r="DO147">
        <v>409.76679999999999</v>
      </c>
      <c r="DP147">
        <v>17.224383333333328</v>
      </c>
      <c r="DQ147">
        <v>500.3569333333333</v>
      </c>
      <c r="DR147">
        <v>100.5913333333333</v>
      </c>
      <c r="DS147">
        <v>0.10001503333333329</v>
      </c>
      <c r="DT147">
        <v>23.346863333333339</v>
      </c>
      <c r="DU147">
        <v>22.709253333333329</v>
      </c>
      <c r="DV147">
        <v>999.9000000000002</v>
      </c>
      <c r="DW147">
        <v>0</v>
      </c>
      <c r="DX147">
        <v>0</v>
      </c>
      <c r="DY147">
        <v>10001.701999999999</v>
      </c>
      <c r="DZ147">
        <v>0</v>
      </c>
      <c r="EA147">
        <v>1.5289399999999999E-3</v>
      </c>
      <c r="EB147">
        <v>-10.866593333333331</v>
      </c>
      <c r="EC147">
        <v>416.85103333333331</v>
      </c>
      <c r="ED147">
        <v>427.1769333333333</v>
      </c>
      <c r="EE147">
        <v>1.682109333333333</v>
      </c>
      <c r="EF147">
        <v>420.53559999999999</v>
      </c>
      <c r="EG147">
        <v>15.54725</v>
      </c>
      <c r="EH147">
        <v>1.733125</v>
      </c>
      <c r="EI147">
        <v>1.5639183333333331</v>
      </c>
      <c r="EJ147">
        <v>15.196339999999999</v>
      </c>
      <c r="EK147">
        <v>13.60781666666667</v>
      </c>
      <c r="EL147">
        <v>400.03323333333338</v>
      </c>
      <c r="EM147">
        <v>0.9500139999999998</v>
      </c>
      <c r="EN147">
        <v>4.9985633333333321E-2</v>
      </c>
      <c r="EO147">
        <v>0</v>
      </c>
      <c r="EP147">
        <v>2374.3150000000001</v>
      </c>
      <c r="EQ147">
        <v>8.9714700000000018</v>
      </c>
      <c r="ER147">
        <v>5167.4893333333321</v>
      </c>
      <c r="ES147">
        <v>3346.066666666668</v>
      </c>
      <c r="ET147">
        <v>36.691433333333329</v>
      </c>
      <c r="EU147">
        <v>40.139333333333319</v>
      </c>
      <c r="EV147">
        <v>38.078933333333332</v>
      </c>
      <c r="EW147">
        <v>41.468466666666657</v>
      </c>
      <c r="EX147">
        <v>39.881066666666662</v>
      </c>
      <c r="EY147">
        <v>371.51299999999998</v>
      </c>
      <c r="EZ147">
        <v>19.54666666666666</v>
      </c>
      <c r="FA147">
        <v>0</v>
      </c>
      <c r="FB147">
        <v>299.60000014305109</v>
      </c>
      <c r="FC147">
        <v>0</v>
      </c>
      <c r="FD147">
        <v>2374.311538461538</v>
      </c>
      <c r="FE147">
        <v>0.71179487286080567</v>
      </c>
      <c r="FF147">
        <v>-16.555897463016599</v>
      </c>
      <c r="FG147">
        <v>5167.6315384615382</v>
      </c>
      <c r="FH147">
        <v>15</v>
      </c>
      <c r="FI147">
        <v>1716951982.5</v>
      </c>
      <c r="FJ147" t="s">
        <v>950</v>
      </c>
      <c r="FK147">
        <v>1716951976.5</v>
      </c>
      <c r="FL147">
        <v>1716951982.5</v>
      </c>
      <c r="FM147">
        <v>130</v>
      </c>
      <c r="FN147">
        <v>2.3E-2</v>
      </c>
      <c r="FO147">
        <v>0</v>
      </c>
      <c r="FP147">
        <v>-7.4999999999999997E-2</v>
      </c>
      <c r="FQ147">
        <v>5.0000000000000001E-3</v>
      </c>
      <c r="FR147">
        <v>421</v>
      </c>
      <c r="FS147">
        <v>16</v>
      </c>
      <c r="FT147">
        <v>0.2</v>
      </c>
      <c r="FU147">
        <v>0.06</v>
      </c>
      <c r="FV147">
        <v>-10.866</v>
      </c>
      <c r="FW147">
        <v>4.2593728223017213E-2</v>
      </c>
      <c r="FX147">
        <v>1.6060480204223179E-2</v>
      </c>
      <c r="FY147">
        <v>1</v>
      </c>
      <c r="FZ147">
        <v>409.6699238866413</v>
      </c>
      <c r="GA147">
        <v>2.8191241325489041E-2</v>
      </c>
      <c r="GB147">
        <v>1.084108171626825E-2</v>
      </c>
      <c r="GC147">
        <v>1</v>
      </c>
      <c r="GD147">
        <v>1.68204512195122</v>
      </c>
      <c r="GE147">
        <v>2.7326132404187709E-3</v>
      </c>
      <c r="GF147">
        <v>1.583412680521149E-3</v>
      </c>
      <c r="GG147">
        <v>1</v>
      </c>
      <c r="GH147">
        <v>3</v>
      </c>
      <c r="GI147">
        <v>3</v>
      </c>
      <c r="GJ147" t="s">
        <v>433</v>
      </c>
      <c r="GK147">
        <v>2.9712999999999998</v>
      </c>
      <c r="GL147">
        <v>2.7391299999999998</v>
      </c>
      <c r="GM147">
        <v>0.10244399999999999</v>
      </c>
      <c r="GN147">
        <v>0.104104</v>
      </c>
      <c r="GO147">
        <v>8.6178000000000005E-2</v>
      </c>
      <c r="GP147">
        <v>8.0026100000000003E-2</v>
      </c>
      <c r="GQ147">
        <v>25907.3</v>
      </c>
      <c r="GR147">
        <v>29159.8</v>
      </c>
      <c r="GS147">
        <v>27544.7</v>
      </c>
      <c r="GT147">
        <v>31255</v>
      </c>
      <c r="GU147">
        <v>34173.800000000003</v>
      </c>
      <c r="GV147">
        <v>38690.1</v>
      </c>
      <c r="GW147">
        <v>41647</v>
      </c>
      <c r="GX147">
        <v>46388.4</v>
      </c>
      <c r="GY147">
        <v>1.59785</v>
      </c>
      <c r="GZ147">
        <v>1.9652499999999999</v>
      </c>
      <c r="HA147">
        <v>4.9814600000000001E-2</v>
      </c>
      <c r="HB147">
        <v>0</v>
      </c>
      <c r="HC147">
        <v>21.887599999999999</v>
      </c>
      <c r="HD147">
        <v>999.9</v>
      </c>
      <c r="HE147">
        <v>50.4</v>
      </c>
      <c r="HF147">
        <v>27.7</v>
      </c>
      <c r="HG147">
        <v>18.682200000000002</v>
      </c>
      <c r="HH147">
        <v>63.802</v>
      </c>
      <c r="HI147">
        <v>36.181899999999999</v>
      </c>
      <c r="HJ147">
        <v>1</v>
      </c>
      <c r="HK147">
        <v>-0.12962699999999999</v>
      </c>
      <c r="HL147">
        <v>0.479937</v>
      </c>
      <c r="HM147">
        <v>20.169799999999999</v>
      </c>
      <c r="HN147">
        <v>5.2404999999999999</v>
      </c>
      <c r="HO147">
        <v>11.9261</v>
      </c>
      <c r="HP147">
        <v>4.9968000000000004</v>
      </c>
      <c r="HQ147">
        <v>3.2970000000000002</v>
      </c>
      <c r="HR147">
        <v>9999</v>
      </c>
      <c r="HS147">
        <v>9999</v>
      </c>
      <c r="HT147">
        <v>9999</v>
      </c>
      <c r="HU147">
        <v>999.9</v>
      </c>
      <c r="HV147">
        <v>1.8662399999999999</v>
      </c>
      <c r="HW147">
        <v>1.8684400000000001</v>
      </c>
      <c r="HX147">
        <v>1.8655200000000001</v>
      </c>
      <c r="HY147">
        <v>1.8627100000000001</v>
      </c>
      <c r="HZ147">
        <v>1.8632899999999999</v>
      </c>
      <c r="IA147">
        <v>1.8644700000000001</v>
      </c>
      <c r="IB147">
        <v>1.8624799999999999</v>
      </c>
      <c r="IC147">
        <v>1.8704000000000001</v>
      </c>
      <c r="ID147">
        <v>5</v>
      </c>
      <c r="IE147">
        <v>0</v>
      </c>
      <c r="IF147">
        <v>0</v>
      </c>
      <c r="IG147">
        <v>0</v>
      </c>
      <c r="IH147" t="s">
        <v>434</v>
      </c>
      <c r="II147" t="s">
        <v>435</v>
      </c>
      <c r="IJ147" t="s">
        <v>436</v>
      </c>
      <c r="IK147" t="s">
        <v>436</v>
      </c>
      <c r="IL147" t="s">
        <v>436</v>
      </c>
      <c r="IM147" t="s">
        <v>436</v>
      </c>
      <c r="IN147">
        <v>0</v>
      </c>
      <c r="IO147">
        <v>100</v>
      </c>
      <c r="IP147">
        <v>100</v>
      </c>
      <c r="IQ147">
        <v>-7.4999999999999997E-2</v>
      </c>
      <c r="IR147">
        <v>5.0000000000000001E-3</v>
      </c>
      <c r="IS147">
        <v>-9.7999999999956344E-2</v>
      </c>
      <c r="IT147">
        <v>0</v>
      </c>
      <c r="IU147">
        <v>0</v>
      </c>
      <c r="IV147">
        <v>0</v>
      </c>
      <c r="IW147">
        <v>4.9750000000052808E-3</v>
      </c>
      <c r="IX147">
        <v>0</v>
      </c>
      <c r="IY147">
        <v>0</v>
      </c>
      <c r="IZ147">
        <v>0</v>
      </c>
      <c r="JA147">
        <v>-1</v>
      </c>
      <c r="JB147">
        <v>-1</v>
      </c>
      <c r="JC147">
        <v>-1</v>
      </c>
      <c r="JD147">
        <v>-1</v>
      </c>
      <c r="JE147">
        <v>4.7</v>
      </c>
      <c r="JF147">
        <v>4.5999999999999996</v>
      </c>
      <c r="JG147">
        <v>0.158691</v>
      </c>
      <c r="JH147">
        <v>4.99878</v>
      </c>
      <c r="JI147">
        <v>1.3464400000000001</v>
      </c>
      <c r="JJ147">
        <v>2.2692899999999998</v>
      </c>
      <c r="JK147">
        <v>1.4489700000000001</v>
      </c>
      <c r="JL147">
        <v>2.3315399999999999</v>
      </c>
      <c r="JM147">
        <v>32.443300000000001</v>
      </c>
      <c r="JN147">
        <v>23.9999</v>
      </c>
      <c r="JO147">
        <v>2</v>
      </c>
      <c r="JP147">
        <v>306.50299999999999</v>
      </c>
      <c r="JQ147">
        <v>502.47300000000001</v>
      </c>
      <c r="JR147">
        <v>22</v>
      </c>
      <c r="JS147">
        <v>25.495200000000001</v>
      </c>
      <c r="JT147">
        <v>30.0001</v>
      </c>
      <c r="JU147">
        <v>25.3596</v>
      </c>
      <c r="JV147">
        <v>25.4238</v>
      </c>
      <c r="JW147">
        <v>-1</v>
      </c>
      <c r="JX147">
        <v>37.331499999999998</v>
      </c>
      <c r="JY147">
        <v>62.255800000000001</v>
      </c>
      <c r="JZ147">
        <v>22</v>
      </c>
      <c r="KA147">
        <v>400</v>
      </c>
      <c r="KB147">
        <v>15.495100000000001</v>
      </c>
      <c r="KC147">
        <v>102.669</v>
      </c>
      <c r="KD147">
        <v>102.498</v>
      </c>
    </row>
    <row r="148" spans="1:290" x14ac:dyDescent="0.35">
      <c r="A148">
        <v>130</v>
      </c>
      <c r="B148">
        <v>1716952259.5</v>
      </c>
      <c r="C148">
        <v>42000.900000095367</v>
      </c>
      <c r="D148" t="s">
        <v>951</v>
      </c>
      <c r="E148" t="s">
        <v>952</v>
      </c>
      <c r="F148">
        <v>15</v>
      </c>
      <c r="G148">
        <v>1716952251.5</v>
      </c>
      <c r="H148">
        <f t="shared" si="100"/>
        <v>1.4210936711820299E-3</v>
      </c>
      <c r="I148">
        <f t="shared" si="101"/>
        <v>1.4210936711820299</v>
      </c>
      <c r="J148">
        <f t="shared" si="102"/>
        <v>8.3717126216510138</v>
      </c>
      <c r="K148">
        <f t="shared" si="103"/>
        <v>409.98012903225811</v>
      </c>
      <c r="L148">
        <f t="shared" si="104"/>
        <v>292.40646150095779</v>
      </c>
      <c r="M148">
        <f t="shared" si="105"/>
        <v>29.4426939148583</v>
      </c>
      <c r="N148">
        <f t="shared" si="106"/>
        <v>41.281302021540135</v>
      </c>
      <c r="O148">
        <f t="shared" si="107"/>
        <v>0.12311913658374345</v>
      </c>
      <c r="P148">
        <f t="shared" si="108"/>
        <v>2.9399463606409135</v>
      </c>
      <c r="Q148">
        <f t="shared" si="109"/>
        <v>0.12032482643062167</v>
      </c>
      <c r="R148">
        <f t="shared" si="110"/>
        <v>7.5448792039717424E-2</v>
      </c>
      <c r="S148">
        <f t="shared" si="111"/>
        <v>77.17166731719891</v>
      </c>
      <c r="T148">
        <f t="shared" si="112"/>
        <v>23.440084912371322</v>
      </c>
      <c r="U148">
        <f t="shared" si="113"/>
        <v>23.440084912371322</v>
      </c>
      <c r="V148">
        <f t="shared" si="114"/>
        <v>2.8957102498685652</v>
      </c>
      <c r="W148">
        <f t="shared" si="115"/>
        <v>60.185694608790243</v>
      </c>
      <c r="X148">
        <f t="shared" si="116"/>
        <v>1.7338402539180628</v>
      </c>
      <c r="Y148">
        <f t="shared" si="117"/>
        <v>2.8808178840305882</v>
      </c>
      <c r="Z148">
        <f t="shared" si="118"/>
        <v>1.1618699959505023</v>
      </c>
      <c r="AA148">
        <f t="shared" si="119"/>
        <v>-62.670230899127517</v>
      </c>
      <c r="AB148">
        <f t="shared" si="120"/>
        <v>-13.543085404355844</v>
      </c>
      <c r="AC148">
        <f t="shared" si="121"/>
        <v>-0.95876556701826376</v>
      </c>
      <c r="AD148">
        <f t="shared" si="122"/>
        <v>-4.1455330271311652E-4</v>
      </c>
      <c r="AE148">
        <f t="shared" si="123"/>
        <v>8.4021410913332186</v>
      </c>
      <c r="AF148">
        <f t="shared" si="124"/>
        <v>1.419788693341919</v>
      </c>
      <c r="AG148">
        <f t="shared" si="125"/>
        <v>8.3717126216510138</v>
      </c>
      <c r="AH148">
        <v>427.4268895776554</v>
      </c>
      <c r="AI148">
        <v>417.22886060606061</v>
      </c>
      <c r="AJ148">
        <v>8.7979310250816268E-5</v>
      </c>
      <c r="AK148">
        <v>67.056971063774569</v>
      </c>
      <c r="AL148">
        <f t="shared" si="126"/>
        <v>1.4210936711820299</v>
      </c>
      <c r="AM148">
        <v>15.545367650198919</v>
      </c>
      <c r="AN148">
        <v>17.220187878787879</v>
      </c>
      <c r="AO148">
        <v>-7.5554967387797096E-6</v>
      </c>
      <c r="AP148">
        <v>78.101846025082338</v>
      </c>
      <c r="AQ148">
        <v>172</v>
      </c>
      <c r="AR148">
        <v>34</v>
      </c>
      <c r="AS148">
        <f t="shared" si="127"/>
        <v>1</v>
      </c>
      <c r="AT148">
        <f t="shared" si="128"/>
        <v>0</v>
      </c>
      <c r="AU148">
        <f t="shared" si="129"/>
        <v>53845.414191252756</v>
      </c>
      <c r="AV148" t="s">
        <v>477</v>
      </c>
      <c r="AW148">
        <v>10178.9</v>
      </c>
      <c r="AX148">
        <v>1410.533076923077</v>
      </c>
      <c r="AY148">
        <v>6595.86</v>
      </c>
      <c r="AZ148">
        <f t="shared" si="130"/>
        <v>0.78614872405977732</v>
      </c>
      <c r="BA148">
        <v>-1.985708394971808</v>
      </c>
      <c r="BB148" t="s">
        <v>953</v>
      </c>
      <c r="BC148">
        <v>10145.5</v>
      </c>
      <c r="BD148">
        <v>2378.4056</v>
      </c>
      <c r="BE148">
        <v>3632.99</v>
      </c>
      <c r="BF148">
        <f t="shared" si="131"/>
        <v>0.34533109091960057</v>
      </c>
      <c r="BG148">
        <v>0.5</v>
      </c>
      <c r="BH148">
        <f t="shared" si="132"/>
        <v>336.58059462634128</v>
      </c>
      <c r="BI148">
        <f t="shared" si="133"/>
        <v>8.3717126216510138</v>
      </c>
      <c r="BJ148">
        <f t="shared" si="134"/>
        <v>58.115871962341139</v>
      </c>
      <c r="BK148">
        <f t="shared" si="135"/>
        <v>3.0772484159763368E-2</v>
      </c>
      <c r="BL148">
        <f t="shared" si="136"/>
        <v>0.81554587268338208</v>
      </c>
      <c r="BM148">
        <f t="shared" si="137"/>
        <v>1201.0613423921343</v>
      </c>
      <c r="BN148" t="s">
        <v>431</v>
      </c>
      <c r="BO148">
        <v>0</v>
      </c>
      <c r="BP148">
        <f t="shared" si="138"/>
        <v>1201.0613423921343</v>
      </c>
      <c r="BQ148">
        <f t="shared" si="139"/>
        <v>0.66940141800771968</v>
      </c>
      <c r="BR148">
        <f t="shared" si="140"/>
        <v>0.51588042933547851</v>
      </c>
      <c r="BS148">
        <f t="shared" si="141"/>
        <v>0.54920863373125051</v>
      </c>
      <c r="BT148">
        <f t="shared" si="142"/>
        <v>0.56450335976054211</v>
      </c>
      <c r="BU148">
        <f t="shared" si="143"/>
        <v>0.57139502367998463</v>
      </c>
      <c r="BV148">
        <f t="shared" si="144"/>
        <v>0.26051235372616866</v>
      </c>
      <c r="BW148">
        <f t="shared" si="145"/>
        <v>0.73948764627383134</v>
      </c>
      <c r="DF148">
        <f t="shared" si="146"/>
        <v>399.99296774193539</v>
      </c>
      <c r="DG148">
        <f t="shared" si="147"/>
        <v>336.58059462634128</v>
      </c>
      <c r="DH148">
        <f t="shared" si="148"/>
        <v>0.84146628008593882</v>
      </c>
      <c r="DI148">
        <f t="shared" si="149"/>
        <v>0.19293256017187776</v>
      </c>
      <c r="DJ148">
        <v>1716952251.5</v>
      </c>
      <c r="DK148">
        <v>409.98012903225811</v>
      </c>
      <c r="DL148">
        <v>420.75364516129031</v>
      </c>
      <c r="DM148">
        <v>17.21941935483871</v>
      </c>
      <c r="DN148">
        <v>15.54618387096774</v>
      </c>
      <c r="DO148">
        <v>410.06512903225808</v>
      </c>
      <c r="DP148">
        <v>17.215419354838708</v>
      </c>
      <c r="DQ148">
        <v>500.35064516129029</v>
      </c>
      <c r="DR148">
        <v>100.5910322580645</v>
      </c>
      <c r="DS148">
        <v>9.9950300000000006E-2</v>
      </c>
      <c r="DT148">
        <v>23.35463870967742</v>
      </c>
      <c r="DU148">
        <v>22.707654838709679</v>
      </c>
      <c r="DV148">
        <v>999.90000000000032</v>
      </c>
      <c r="DW148">
        <v>0</v>
      </c>
      <c r="DX148">
        <v>0</v>
      </c>
      <c r="DY148">
        <v>10000.28129032258</v>
      </c>
      <c r="DZ148">
        <v>0</v>
      </c>
      <c r="EA148">
        <v>1.5289399999999999E-3</v>
      </c>
      <c r="EB148">
        <v>-10.76378064516129</v>
      </c>
      <c r="EC148">
        <v>417.17403225806453</v>
      </c>
      <c r="ED148">
        <v>427.39812903225811</v>
      </c>
      <c r="EE148">
        <v>1.674447096774194</v>
      </c>
      <c r="EF148">
        <v>420.75364516129031</v>
      </c>
      <c r="EG148">
        <v>15.54618387096774</v>
      </c>
      <c r="EH148">
        <v>1.7322409677419359</v>
      </c>
      <c r="EI148">
        <v>1.5638067741935491</v>
      </c>
      <c r="EJ148">
        <v>15.188409677419351</v>
      </c>
      <c r="EK148">
        <v>13.606716129032259</v>
      </c>
      <c r="EL148">
        <v>399.99296774193539</v>
      </c>
      <c r="EM148">
        <v>0.95000012903225795</v>
      </c>
      <c r="EN148">
        <v>4.9999577419354853E-2</v>
      </c>
      <c r="EO148">
        <v>0</v>
      </c>
      <c r="EP148">
        <v>2378.3380645161292</v>
      </c>
      <c r="EQ148">
        <v>8.9714700000000018</v>
      </c>
      <c r="ER148">
        <v>5171.2880645161276</v>
      </c>
      <c r="ES148">
        <v>3345.7096774193551</v>
      </c>
      <c r="ET148">
        <v>36.441290322580642</v>
      </c>
      <c r="EU148">
        <v>39.445258064516118</v>
      </c>
      <c r="EV148">
        <v>37.733645161290319</v>
      </c>
      <c r="EW148">
        <v>40.415096774193543</v>
      </c>
      <c r="EX148">
        <v>39.290129032258058</v>
      </c>
      <c r="EY148">
        <v>371.47032258064519</v>
      </c>
      <c r="EZ148">
        <v>19.54999999999999</v>
      </c>
      <c r="FA148">
        <v>0</v>
      </c>
      <c r="FB148">
        <v>299.40000009536737</v>
      </c>
      <c r="FC148">
        <v>0</v>
      </c>
      <c r="FD148">
        <v>2378.4056</v>
      </c>
      <c r="FE148">
        <v>2.5830769072296662</v>
      </c>
      <c r="FF148">
        <v>-2.1630769171106041</v>
      </c>
      <c r="FG148">
        <v>5171.5236000000004</v>
      </c>
      <c r="FH148">
        <v>15</v>
      </c>
      <c r="FI148">
        <v>1716952279.5</v>
      </c>
      <c r="FJ148" t="s">
        <v>954</v>
      </c>
      <c r="FK148">
        <v>1716952276.5</v>
      </c>
      <c r="FL148">
        <v>1716952279.5</v>
      </c>
      <c r="FM148">
        <v>131</v>
      </c>
      <c r="FN148">
        <v>-0.01</v>
      </c>
      <c r="FO148">
        <v>-1E-3</v>
      </c>
      <c r="FP148">
        <v>-8.5000000000000006E-2</v>
      </c>
      <c r="FQ148">
        <v>4.0000000000000001E-3</v>
      </c>
      <c r="FR148">
        <v>421</v>
      </c>
      <c r="FS148">
        <v>16</v>
      </c>
      <c r="FT148">
        <v>0.12</v>
      </c>
      <c r="FU148">
        <v>0.08</v>
      </c>
      <c r="FV148">
        <v>-10.759995</v>
      </c>
      <c r="FW148">
        <v>-0.1027924953095615</v>
      </c>
      <c r="FX148">
        <v>2.52324191269881E-2</v>
      </c>
      <c r="FY148">
        <v>1</v>
      </c>
      <c r="FZ148">
        <v>409.98244226086058</v>
      </c>
      <c r="GA148">
        <v>0.2986451851314682</v>
      </c>
      <c r="GB148">
        <v>2.6067959455879849E-2</v>
      </c>
      <c r="GC148">
        <v>1</v>
      </c>
      <c r="GD148">
        <v>1.674766</v>
      </c>
      <c r="GE148">
        <v>-8.4337711069452179E-3</v>
      </c>
      <c r="GF148">
        <v>1.366701869465313E-3</v>
      </c>
      <c r="GG148">
        <v>1</v>
      </c>
      <c r="GH148">
        <v>3</v>
      </c>
      <c r="GI148">
        <v>3</v>
      </c>
      <c r="GJ148" t="s">
        <v>433</v>
      </c>
      <c r="GK148">
        <v>2.9718300000000002</v>
      </c>
      <c r="GL148">
        <v>2.73922</v>
      </c>
      <c r="GM148">
        <v>0.102511</v>
      </c>
      <c r="GN148">
        <v>0.104147</v>
      </c>
      <c r="GO148">
        <v>8.6144399999999996E-2</v>
      </c>
      <c r="GP148">
        <v>8.0022800000000005E-2</v>
      </c>
      <c r="GQ148">
        <v>25906.6</v>
      </c>
      <c r="GR148">
        <v>29159.200000000001</v>
      </c>
      <c r="GS148">
        <v>27545.9</v>
      </c>
      <c r="GT148">
        <v>31255.7</v>
      </c>
      <c r="GU148">
        <v>34176.400000000001</v>
      </c>
      <c r="GV148">
        <v>38691.199999999997</v>
      </c>
      <c r="GW148">
        <v>41648.699999999997</v>
      </c>
      <c r="GX148">
        <v>46389.4</v>
      </c>
      <c r="GY148">
        <v>1.5970500000000001</v>
      </c>
      <c r="GZ148">
        <v>1.96513</v>
      </c>
      <c r="HA148">
        <v>4.9348900000000001E-2</v>
      </c>
      <c r="HB148">
        <v>0</v>
      </c>
      <c r="HC148">
        <v>21.892499999999998</v>
      </c>
      <c r="HD148">
        <v>999.9</v>
      </c>
      <c r="HE148">
        <v>50.5</v>
      </c>
      <c r="HF148">
        <v>27.7</v>
      </c>
      <c r="HG148">
        <v>18.719100000000001</v>
      </c>
      <c r="HH148">
        <v>63.622100000000003</v>
      </c>
      <c r="HI148">
        <v>35.1402</v>
      </c>
      <c r="HJ148">
        <v>1</v>
      </c>
      <c r="HK148">
        <v>-0.13036800000000001</v>
      </c>
      <c r="HL148">
        <v>0.48153099999999999</v>
      </c>
      <c r="HM148">
        <v>20.169899999999998</v>
      </c>
      <c r="HN148">
        <v>5.2411000000000003</v>
      </c>
      <c r="HO148">
        <v>11.9261</v>
      </c>
      <c r="HP148">
        <v>4.9978499999999997</v>
      </c>
      <c r="HQ148">
        <v>3.2970000000000002</v>
      </c>
      <c r="HR148">
        <v>9999</v>
      </c>
      <c r="HS148">
        <v>9999</v>
      </c>
      <c r="HT148">
        <v>9999</v>
      </c>
      <c r="HU148">
        <v>999.9</v>
      </c>
      <c r="HV148">
        <v>1.8663000000000001</v>
      </c>
      <c r="HW148">
        <v>1.8684400000000001</v>
      </c>
      <c r="HX148">
        <v>1.8655200000000001</v>
      </c>
      <c r="HY148">
        <v>1.8627499999999999</v>
      </c>
      <c r="HZ148">
        <v>1.86331</v>
      </c>
      <c r="IA148">
        <v>1.8644700000000001</v>
      </c>
      <c r="IB148">
        <v>1.86249</v>
      </c>
      <c r="IC148">
        <v>1.87042</v>
      </c>
      <c r="ID148">
        <v>5</v>
      </c>
      <c r="IE148">
        <v>0</v>
      </c>
      <c r="IF148">
        <v>0</v>
      </c>
      <c r="IG148">
        <v>0</v>
      </c>
      <c r="IH148" t="s">
        <v>434</v>
      </c>
      <c r="II148" t="s">
        <v>435</v>
      </c>
      <c r="IJ148" t="s">
        <v>436</v>
      </c>
      <c r="IK148" t="s">
        <v>436</v>
      </c>
      <c r="IL148" t="s">
        <v>436</v>
      </c>
      <c r="IM148" t="s">
        <v>436</v>
      </c>
      <c r="IN148">
        <v>0</v>
      </c>
      <c r="IO148">
        <v>100</v>
      </c>
      <c r="IP148">
        <v>100</v>
      </c>
      <c r="IQ148">
        <v>-8.5000000000000006E-2</v>
      </c>
      <c r="IR148">
        <v>4.0000000000000001E-3</v>
      </c>
      <c r="IS148">
        <v>-7.5199999999938427E-2</v>
      </c>
      <c r="IT148">
        <v>0</v>
      </c>
      <c r="IU148">
        <v>0</v>
      </c>
      <c r="IV148">
        <v>0</v>
      </c>
      <c r="IW148">
        <v>5.2249999999975927E-3</v>
      </c>
      <c r="IX148">
        <v>0</v>
      </c>
      <c r="IY148">
        <v>0</v>
      </c>
      <c r="IZ148">
        <v>0</v>
      </c>
      <c r="JA148">
        <v>-1</v>
      </c>
      <c r="JB148">
        <v>-1</v>
      </c>
      <c r="JC148">
        <v>-1</v>
      </c>
      <c r="JD148">
        <v>-1</v>
      </c>
      <c r="JE148">
        <v>4.7</v>
      </c>
      <c r="JF148">
        <v>4.5999999999999996</v>
      </c>
      <c r="JG148">
        <v>0.158691</v>
      </c>
      <c r="JH148">
        <v>4.99878</v>
      </c>
      <c r="JI148">
        <v>1.3464400000000001</v>
      </c>
      <c r="JJ148">
        <v>2.2692899999999998</v>
      </c>
      <c r="JK148">
        <v>1.4489700000000001</v>
      </c>
      <c r="JL148">
        <v>2.4523899999999998</v>
      </c>
      <c r="JM148">
        <v>32.443300000000001</v>
      </c>
      <c r="JN148">
        <v>24.026199999999999</v>
      </c>
      <c r="JO148">
        <v>2</v>
      </c>
      <c r="JP148">
        <v>306.13400000000001</v>
      </c>
      <c r="JQ148">
        <v>502.33100000000002</v>
      </c>
      <c r="JR148">
        <v>22.0002</v>
      </c>
      <c r="JS148">
        <v>25.486000000000001</v>
      </c>
      <c r="JT148">
        <v>30.0001</v>
      </c>
      <c r="JU148">
        <v>25.350999999999999</v>
      </c>
      <c r="JV148">
        <v>25.417400000000001</v>
      </c>
      <c r="JW148">
        <v>-1</v>
      </c>
      <c r="JX148">
        <v>37.634999999999998</v>
      </c>
      <c r="JY148">
        <v>62.339599999999997</v>
      </c>
      <c r="JZ148">
        <v>22</v>
      </c>
      <c r="KA148">
        <v>400</v>
      </c>
      <c r="KB148">
        <v>15.5031</v>
      </c>
      <c r="KC148">
        <v>102.67400000000001</v>
      </c>
      <c r="KD148">
        <v>102.5</v>
      </c>
    </row>
    <row r="149" spans="1:290" x14ac:dyDescent="0.35">
      <c r="A149">
        <v>131</v>
      </c>
      <c r="B149">
        <v>1716952559.5</v>
      </c>
      <c r="C149">
        <v>42300.900000095367</v>
      </c>
      <c r="D149" t="s">
        <v>955</v>
      </c>
      <c r="E149" t="s">
        <v>956</v>
      </c>
      <c r="F149">
        <v>15</v>
      </c>
      <c r="G149">
        <v>1716952551.5</v>
      </c>
      <c r="H149">
        <f t="shared" si="100"/>
        <v>1.4194335209827724E-3</v>
      </c>
      <c r="I149">
        <f t="shared" si="101"/>
        <v>1.4194335209827724</v>
      </c>
      <c r="J149">
        <f t="shared" si="102"/>
        <v>8.3251314224061943</v>
      </c>
      <c r="K149">
        <f t="shared" si="103"/>
        <v>410.58664516129028</v>
      </c>
      <c r="L149">
        <f t="shared" si="104"/>
        <v>292.83606040619031</v>
      </c>
      <c r="M149">
        <f t="shared" si="105"/>
        <v>29.486812940518654</v>
      </c>
      <c r="N149">
        <f t="shared" si="106"/>
        <v>41.343581746567388</v>
      </c>
      <c r="O149">
        <f t="shared" si="107"/>
        <v>0.12227438056295083</v>
      </c>
      <c r="P149">
        <f t="shared" si="108"/>
        <v>2.9399568926790236</v>
      </c>
      <c r="Q149">
        <f t="shared" si="109"/>
        <v>0.11951783115335506</v>
      </c>
      <c r="R149">
        <f t="shared" si="110"/>
        <v>7.4941133622484529E-2</v>
      </c>
      <c r="S149">
        <f t="shared" si="111"/>
        <v>77.174665391220969</v>
      </c>
      <c r="T149">
        <f t="shared" si="112"/>
        <v>23.43872087902929</v>
      </c>
      <c r="U149">
        <f t="shared" si="113"/>
        <v>23.43872087902929</v>
      </c>
      <c r="V149">
        <f t="shared" si="114"/>
        <v>2.8954719855067141</v>
      </c>
      <c r="W149">
        <f t="shared" si="115"/>
        <v>59.956435034186804</v>
      </c>
      <c r="X149">
        <f t="shared" si="116"/>
        <v>1.7270466948222607</v>
      </c>
      <c r="Y149">
        <f t="shared" si="117"/>
        <v>2.8805026413553589</v>
      </c>
      <c r="Z149">
        <f t="shared" si="118"/>
        <v>1.1684252906844534</v>
      </c>
      <c r="AA149">
        <f t="shared" si="119"/>
        <v>-62.597018275340261</v>
      </c>
      <c r="AB149">
        <f t="shared" si="120"/>
        <v>-13.614279328942844</v>
      </c>
      <c r="AC149">
        <f t="shared" si="121"/>
        <v>-0.96378670248000364</v>
      </c>
      <c r="AD149">
        <f t="shared" si="122"/>
        <v>-4.1891554214323889E-4</v>
      </c>
      <c r="AE149">
        <f t="shared" si="123"/>
        <v>8.3970026380868585</v>
      </c>
      <c r="AF149">
        <f t="shared" si="124"/>
        <v>1.419601033545471</v>
      </c>
      <c r="AG149">
        <f t="shared" si="125"/>
        <v>8.3251314224061943</v>
      </c>
      <c r="AH149">
        <v>427.98384660009162</v>
      </c>
      <c r="AI149">
        <v>417.84069696969669</v>
      </c>
      <c r="AJ149">
        <v>5.6788596222489293E-4</v>
      </c>
      <c r="AK149">
        <v>67.05891433412431</v>
      </c>
      <c r="AL149">
        <f t="shared" si="126"/>
        <v>1.4194335209827724</v>
      </c>
      <c r="AM149">
        <v>15.477974591973769</v>
      </c>
      <c r="AN149">
        <v>17.150890303030309</v>
      </c>
      <c r="AO149">
        <v>1.124886131642138E-6</v>
      </c>
      <c r="AP149">
        <v>78.111580109434286</v>
      </c>
      <c r="AQ149">
        <v>172</v>
      </c>
      <c r="AR149">
        <v>34</v>
      </c>
      <c r="AS149">
        <f t="shared" si="127"/>
        <v>1</v>
      </c>
      <c r="AT149">
        <f t="shared" si="128"/>
        <v>0</v>
      </c>
      <c r="AU149">
        <f t="shared" si="129"/>
        <v>53846.115889287277</v>
      </c>
      <c r="AV149" t="s">
        <v>477</v>
      </c>
      <c r="AW149">
        <v>10178.9</v>
      </c>
      <c r="AX149">
        <v>1410.533076923077</v>
      </c>
      <c r="AY149">
        <v>6595.86</v>
      </c>
      <c r="AZ149">
        <f t="shared" si="130"/>
        <v>0.78614872405977732</v>
      </c>
      <c r="BA149">
        <v>-1.985708394971808</v>
      </c>
      <c r="BB149" t="s">
        <v>957</v>
      </c>
      <c r="BC149">
        <v>10146.4</v>
      </c>
      <c r="BD149">
        <v>2381.7316000000001</v>
      </c>
      <c r="BE149">
        <v>3629.5</v>
      </c>
      <c r="BF149">
        <f t="shared" si="131"/>
        <v>0.34378520457363271</v>
      </c>
      <c r="BG149">
        <v>0.5</v>
      </c>
      <c r="BH149">
        <f t="shared" si="132"/>
        <v>336.59257172786857</v>
      </c>
      <c r="BI149">
        <f t="shared" si="133"/>
        <v>8.3251314224061943</v>
      </c>
      <c r="BJ149">
        <f t="shared" si="134"/>
        <v>57.857773064715218</v>
      </c>
      <c r="BK149">
        <f t="shared" si="135"/>
        <v>3.0632998715474341E-2</v>
      </c>
      <c r="BL149">
        <f t="shared" si="136"/>
        <v>0.81729163796666193</v>
      </c>
      <c r="BM149">
        <f t="shared" si="137"/>
        <v>1200.679655922663</v>
      </c>
      <c r="BN149" t="s">
        <v>431</v>
      </c>
      <c r="BO149">
        <v>0</v>
      </c>
      <c r="BP149">
        <f t="shared" si="138"/>
        <v>1200.679655922663</v>
      </c>
      <c r="BQ149">
        <f t="shared" si="139"/>
        <v>0.66918868827037803</v>
      </c>
      <c r="BR149">
        <f t="shared" si="140"/>
        <v>0.51373433322998774</v>
      </c>
      <c r="BS149">
        <f t="shared" si="141"/>
        <v>0.54981665316459327</v>
      </c>
      <c r="BT149">
        <f t="shared" si="142"/>
        <v>0.56231951320382279</v>
      </c>
      <c r="BU149">
        <f t="shared" si="143"/>
        <v>0.57206807671054039</v>
      </c>
      <c r="BV149">
        <f t="shared" si="144"/>
        <v>0.25898399402276912</v>
      </c>
      <c r="BW149">
        <f t="shared" si="145"/>
        <v>0.74101600597723083</v>
      </c>
      <c r="DF149">
        <f t="shared" si="146"/>
        <v>400.00703225806461</v>
      </c>
      <c r="DG149">
        <f t="shared" si="147"/>
        <v>336.59257172786857</v>
      </c>
      <c r="DH149">
        <f t="shared" si="148"/>
        <v>0.84146663579333225</v>
      </c>
      <c r="DI149">
        <f t="shared" si="149"/>
        <v>0.19293327158666482</v>
      </c>
      <c r="DJ149">
        <v>1716952551.5</v>
      </c>
      <c r="DK149">
        <v>410.58664516129028</v>
      </c>
      <c r="DL149">
        <v>421.35487096774187</v>
      </c>
      <c r="DM149">
        <v>17.151448387096771</v>
      </c>
      <c r="DN149">
        <v>15.47832903225806</v>
      </c>
      <c r="DO149">
        <v>410.71364516129029</v>
      </c>
      <c r="DP149">
        <v>17.14744838709677</v>
      </c>
      <c r="DQ149">
        <v>500.3538387096774</v>
      </c>
      <c r="DR149">
        <v>100.5939032258064</v>
      </c>
      <c r="DS149">
        <v>0.1000239483870968</v>
      </c>
      <c r="DT149">
        <v>23.352825806451619</v>
      </c>
      <c r="DU149">
        <v>22.711048387096781</v>
      </c>
      <c r="DV149">
        <v>999.90000000000032</v>
      </c>
      <c r="DW149">
        <v>0</v>
      </c>
      <c r="DX149">
        <v>0</v>
      </c>
      <c r="DY149">
        <v>10000.05580645161</v>
      </c>
      <c r="DZ149">
        <v>0</v>
      </c>
      <c r="EA149">
        <v>1.5289399999999999E-3</v>
      </c>
      <c r="EB149">
        <v>-10.72627419354839</v>
      </c>
      <c r="EC149">
        <v>417.79432258064509</v>
      </c>
      <c r="ED149">
        <v>427.97929032258071</v>
      </c>
      <c r="EE149">
        <v>1.6730251612903231</v>
      </c>
      <c r="EF149">
        <v>421.35487096774187</v>
      </c>
      <c r="EG149">
        <v>15.47832903225806</v>
      </c>
      <c r="EH149">
        <v>1.7253232258064519</v>
      </c>
      <c r="EI149">
        <v>1.557026129032258</v>
      </c>
      <c r="EJ149">
        <v>15.126154838709679</v>
      </c>
      <c r="EK149">
        <v>13.53995806451613</v>
      </c>
      <c r="EL149">
        <v>400.00703225806461</v>
      </c>
      <c r="EM149">
        <v>0.94999112903225802</v>
      </c>
      <c r="EN149">
        <v>5.0008474193548411E-2</v>
      </c>
      <c r="EO149">
        <v>0</v>
      </c>
      <c r="EP149">
        <v>2381.697419354839</v>
      </c>
      <c r="EQ149">
        <v>8.9714700000000018</v>
      </c>
      <c r="ER149">
        <v>5175.2019354838703</v>
      </c>
      <c r="ES149">
        <v>3345.8196774193539</v>
      </c>
      <c r="ET149">
        <v>36.183290322580653</v>
      </c>
      <c r="EU149">
        <v>38.963451612903206</v>
      </c>
      <c r="EV149">
        <v>37.411096774193538</v>
      </c>
      <c r="EW149">
        <v>39.620741935483863</v>
      </c>
      <c r="EX149">
        <v>38.913096774193527</v>
      </c>
      <c r="EY149">
        <v>371.48</v>
      </c>
      <c r="EZ149">
        <v>19.555483870967731</v>
      </c>
      <c r="FA149">
        <v>0</v>
      </c>
      <c r="FB149">
        <v>299.20000004768372</v>
      </c>
      <c r="FC149">
        <v>0</v>
      </c>
      <c r="FD149">
        <v>2381.7316000000001</v>
      </c>
      <c r="FE149">
        <v>1.9500000091410381</v>
      </c>
      <c r="FF149">
        <v>-1.6915384495888921</v>
      </c>
      <c r="FG149">
        <v>5175.2276000000002</v>
      </c>
      <c r="FH149">
        <v>15</v>
      </c>
      <c r="FI149">
        <v>1716952579.5</v>
      </c>
      <c r="FJ149" t="s">
        <v>958</v>
      </c>
      <c r="FK149">
        <v>1716952576.5</v>
      </c>
      <c r="FL149">
        <v>1716952579.5</v>
      </c>
      <c r="FM149">
        <v>132</v>
      </c>
      <c r="FN149">
        <v>-4.2000000000000003E-2</v>
      </c>
      <c r="FO149">
        <v>0</v>
      </c>
      <c r="FP149">
        <v>-0.127</v>
      </c>
      <c r="FQ149">
        <v>4.0000000000000001E-3</v>
      </c>
      <c r="FR149">
        <v>421</v>
      </c>
      <c r="FS149">
        <v>15</v>
      </c>
      <c r="FT149">
        <v>0.12</v>
      </c>
      <c r="FU149">
        <v>0.06</v>
      </c>
      <c r="FV149">
        <v>-10.729357500000001</v>
      </c>
      <c r="FW149">
        <v>9.0271294559102044E-2</v>
      </c>
      <c r="FX149">
        <v>2.2089374000863009E-2</v>
      </c>
      <c r="FY149">
        <v>1</v>
      </c>
      <c r="FZ149">
        <v>410.6219584243421</v>
      </c>
      <c r="GA149">
        <v>0.15130650403709719</v>
      </c>
      <c r="GB149">
        <v>1.5151894720554979E-2</v>
      </c>
      <c r="GC149">
        <v>1</v>
      </c>
      <c r="GD149">
        <v>1.67345725</v>
      </c>
      <c r="GE149">
        <v>2.3425891181937591E-4</v>
      </c>
      <c r="GF149">
        <v>1.60076542238394E-3</v>
      </c>
      <c r="GG149">
        <v>1</v>
      </c>
      <c r="GH149">
        <v>3</v>
      </c>
      <c r="GI149">
        <v>3</v>
      </c>
      <c r="GJ149" t="s">
        <v>433</v>
      </c>
      <c r="GK149">
        <v>2.9712200000000002</v>
      </c>
      <c r="GL149">
        <v>2.7391700000000001</v>
      </c>
      <c r="GM149">
        <v>0.10263600000000001</v>
      </c>
      <c r="GN149">
        <v>0.10426100000000001</v>
      </c>
      <c r="GO149">
        <v>8.5901000000000005E-2</v>
      </c>
      <c r="GP149">
        <v>7.9777399999999998E-2</v>
      </c>
      <c r="GQ149">
        <v>25902.3</v>
      </c>
      <c r="GR149">
        <v>29154.2</v>
      </c>
      <c r="GS149">
        <v>27545.200000000001</v>
      </c>
      <c r="GT149">
        <v>31254.3</v>
      </c>
      <c r="GU149">
        <v>34184.6</v>
      </c>
      <c r="GV149">
        <v>38700.1</v>
      </c>
      <c r="GW149">
        <v>41647.4</v>
      </c>
      <c r="GX149">
        <v>46387.7</v>
      </c>
      <c r="GY149">
        <v>1.5970500000000001</v>
      </c>
      <c r="GZ149">
        <v>1.9652000000000001</v>
      </c>
      <c r="HA149">
        <v>5.0190800000000001E-2</v>
      </c>
      <c r="HB149">
        <v>0</v>
      </c>
      <c r="HC149">
        <v>21.882100000000001</v>
      </c>
      <c r="HD149">
        <v>999.9</v>
      </c>
      <c r="HE149">
        <v>50.5</v>
      </c>
      <c r="HF149">
        <v>27.7</v>
      </c>
      <c r="HG149">
        <v>18.7193</v>
      </c>
      <c r="HH149">
        <v>63.862200000000001</v>
      </c>
      <c r="HI149">
        <v>36.362200000000001</v>
      </c>
      <c r="HJ149">
        <v>1</v>
      </c>
      <c r="HK149">
        <v>-0.13041700000000001</v>
      </c>
      <c r="HL149">
        <v>0.49244599999999999</v>
      </c>
      <c r="HM149">
        <v>20.169499999999999</v>
      </c>
      <c r="HN149">
        <v>5.2404999999999999</v>
      </c>
      <c r="HO149">
        <v>11.9261</v>
      </c>
      <c r="HP149">
        <v>4.9971500000000004</v>
      </c>
      <c r="HQ149">
        <v>3.2970000000000002</v>
      </c>
      <c r="HR149">
        <v>9999</v>
      </c>
      <c r="HS149">
        <v>9999</v>
      </c>
      <c r="HT149">
        <v>9999</v>
      </c>
      <c r="HU149">
        <v>999.9</v>
      </c>
      <c r="HV149">
        <v>1.8661799999999999</v>
      </c>
      <c r="HW149">
        <v>1.8683799999999999</v>
      </c>
      <c r="HX149">
        <v>1.8653999999999999</v>
      </c>
      <c r="HY149">
        <v>1.86266</v>
      </c>
      <c r="HZ149">
        <v>1.8632500000000001</v>
      </c>
      <c r="IA149">
        <v>1.8644700000000001</v>
      </c>
      <c r="IB149">
        <v>1.86243</v>
      </c>
      <c r="IC149">
        <v>1.8703700000000001</v>
      </c>
      <c r="ID149">
        <v>5</v>
      </c>
      <c r="IE149">
        <v>0</v>
      </c>
      <c r="IF149">
        <v>0</v>
      </c>
      <c r="IG149">
        <v>0</v>
      </c>
      <c r="IH149" t="s">
        <v>434</v>
      </c>
      <c r="II149" t="s">
        <v>435</v>
      </c>
      <c r="IJ149" t="s">
        <v>436</v>
      </c>
      <c r="IK149" t="s">
        <v>436</v>
      </c>
      <c r="IL149" t="s">
        <v>436</v>
      </c>
      <c r="IM149" t="s">
        <v>436</v>
      </c>
      <c r="IN149">
        <v>0</v>
      </c>
      <c r="IO149">
        <v>100</v>
      </c>
      <c r="IP149">
        <v>100</v>
      </c>
      <c r="IQ149">
        <v>-0.127</v>
      </c>
      <c r="IR149">
        <v>4.0000000000000001E-3</v>
      </c>
      <c r="IS149">
        <v>-8.5050000000137516E-2</v>
      </c>
      <c r="IT149">
        <v>0</v>
      </c>
      <c r="IU149">
        <v>0</v>
      </c>
      <c r="IV149">
        <v>0</v>
      </c>
      <c r="IW149">
        <v>3.9099999999958612E-3</v>
      </c>
      <c r="IX149">
        <v>0</v>
      </c>
      <c r="IY149">
        <v>0</v>
      </c>
      <c r="IZ149">
        <v>0</v>
      </c>
      <c r="JA149">
        <v>-1</v>
      </c>
      <c r="JB149">
        <v>-1</v>
      </c>
      <c r="JC149">
        <v>-1</v>
      </c>
      <c r="JD149">
        <v>-1</v>
      </c>
      <c r="JE149">
        <v>4.7</v>
      </c>
      <c r="JF149">
        <v>4.7</v>
      </c>
      <c r="JG149">
        <v>0.158691</v>
      </c>
      <c r="JH149">
        <v>4.99878</v>
      </c>
      <c r="JI149">
        <v>1.3476600000000001</v>
      </c>
      <c r="JJ149">
        <v>2.2705099999999998</v>
      </c>
      <c r="JK149">
        <v>1.4489700000000001</v>
      </c>
      <c r="JL149">
        <v>2.3071299999999999</v>
      </c>
      <c r="JM149">
        <v>32.465400000000002</v>
      </c>
      <c r="JN149">
        <v>24.017499999999998</v>
      </c>
      <c r="JO149">
        <v>2</v>
      </c>
      <c r="JP149">
        <v>306.11900000000003</v>
      </c>
      <c r="JQ149">
        <v>502.34300000000002</v>
      </c>
      <c r="JR149">
        <v>21.999600000000001</v>
      </c>
      <c r="JS149">
        <v>25.483799999999999</v>
      </c>
      <c r="JT149">
        <v>30.0001</v>
      </c>
      <c r="JU149">
        <v>25.3477</v>
      </c>
      <c r="JV149">
        <v>25.4131</v>
      </c>
      <c r="JW149">
        <v>-1</v>
      </c>
      <c r="JX149">
        <v>37.898800000000001</v>
      </c>
      <c r="JY149">
        <v>62.411099999999998</v>
      </c>
      <c r="JZ149">
        <v>22</v>
      </c>
      <c r="KA149">
        <v>400</v>
      </c>
      <c r="KB149">
        <v>15.456099999999999</v>
      </c>
      <c r="KC149">
        <v>102.67100000000001</v>
      </c>
      <c r="KD149">
        <v>102.496</v>
      </c>
    </row>
    <row r="150" spans="1:290" x14ac:dyDescent="0.35">
      <c r="A150">
        <v>132</v>
      </c>
      <c r="B150">
        <v>1716952859.5</v>
      </c>
      <c r="C150">
        <v>42600.900000095367</v>
      </c>
      <c r="D150" t="s">
        <v>959</v>
      </c>
      <c r="E150" t="s">
        <v>960</v>
      </c>
      <c r="F150">
        <v>15</v>
      </c>
      <c r="G150">
        <v>1716952851.5</v>
      </c>
      <c r="H150">
        <f t="shared" si="100"/>
        <v>1.403400122870511E-3</v>
      </c>
      <c r="I150">
        <f t="shared" si="101"/>
        <v>1.4034001228705111</v>
      </c>
      <c r="J150">
        <f t="shared" si="102"/>
        <v>8.3347092174242476</v>
      </c>
      <c r="K150">
        <f t="shared" si="103"/>
        <v>410.93338709677442</v>
      </c>
      <c r="L150">
        <f t="shared" si="104"/>
        <v>292.4150136264854</v>
      </c>
      <c r="M150">
        <f t="shared" si="105"/>
        <v>29.445427584236143</v>
      </c>
      <c r="N150">
        <f t="shared" si="106"/>
        <v>41.379918020074555</v>
      </c>
      <c r="O150">
        <f t="shared" si="107"/>
        <v>0.12152169382725043</v>
      </c>
      <c r="P150">
        <f t="shared" si="108"/>
        <v>2.9394540425987739</v>
      </c>
      <c r="Q150">
        <f t="shared" si="109"/>
        <v>0.11879811530456387</v>
      </c>
      <c r="R150">
        <f t="shared" si="110"/>
        <v>7.4488440694263136E-2</v>
      </c>
      <c r="S150">
        <f t="shared" si="111"/>
        <v>77.176772774710429</v>
      </c>
      <c r="T150">
        <f t="shared" si="112"/>
        <v>23.445949234241901</v>
      </c>
      <c r="U150">
        <f t="shared" si="113"/>
        <v>23.445949234241901</v>
      </c>
      <c r="V150">
        <f t="shared" si="114"/>
        <v>2.8967348035437581</v>
      </c>
      <c r="W150">
        <f t="shared" si="115"/>
        <v>60.204833964857208</v>
      </c>
      <c r="X150">
        <f t="shared" si="116"/>
        <v>1.7345196251169306</v>
      </c>
      <c r="Y150">
        <f t="shared" si="117"/>
        <v>2.8810304935470881</v>
      </c>
      <c r="Z150">
        <f t="shared" si="118"/>
        <v>1.1622151784268275</v>
      </c>
      <c r="AA150">
        <f t="shared" si="119"/>
        <v>-61.889945418589534</v>
      </c>
      <c r="AB150">
        <f t="shared" si="120"/>
        <v>-14.276402806282373</v>
      </c>
      <c r="AC150">
        <f t="shared" si="121"/>
        <v>-1.0108853751364555</v>
      </c>
      <c r="AD150">
        <f t="shared" si="122"/>
        <v>-4.6082529793167737E-4</v>
      </c>
      <c r="AE150">
        <f t="shared" si="123"/>
        <v>8.3192504566688559</v>
      </c>
      <c r="AF150">
        <f t="shared" si="124"/>
        <v>1.4054790745497658</v>
      </c>
      <c r="AG150">
        <f t="shared" si="125"/>
        <v>8.3347092174242476</v>
      </c>
      <c r="AH150">
        <v>428.27255687077798</v>
      </c>
      <c r="AI150">
        <v>418.1196727272727</v>
      </c>
      <c r="AJ150">
        <v>5.1248958578926557E-5</v>
      </c>
      <c r="AK150">
        <v>67.05834751084889</v>
      </c>
      <c r="AL150">
        <f t="shared" si="126"/>
        <v>1.4034001228705111</v>
      </c>
      <c r="AM150">
        <v>15.56968226428223</v>
      </c>
      <c r="AN150">
        <v>17.22355212121213</v>
      </c>
      <c r="AO150">
        <v>4.3692231298032396E-6</v>
      </c>
      <c r="AP150">
        <v>78.108611839796367</v>
      </c>
      <c r="AQ150">
        <v>172</v>
      </c>
      <c r="AR150">
        <v>34</v>
      </c>
      <c r="AS150">
        <f t="shared" si="127"/>
        <v>1</v>
      </c>
      <c r="AT150">
        <f t="shared" si="128"/>
        <v>0</v>
      </c>
      <c r="AU150">
        <f t="shared" si="129"/>
        <v>53830.864990018606</v>
      </c>
      <c r="AV150" t="s">
        <v>477</v>
      </c>
      <c r="AW150">
        <v>10178.9</v>
      </c>
      <c r="AX150">
        <v>1410.533076923077</v>
      </c>
      <c r="AY150">
        <v>6595.86</v>
      </c>
      <c r="AZ150">
        <f t="shared" si="130"/>
        <v>0.78614872405977732</v>
      </c>
      <c r="BA150">
        <v>-1.985708394971808</v>
      </c>
      <c r="BB150" t="s">
        <v>961</v>
      </c>
      <c r="BC150">
        <v>10147.4</v>
      </c>
      <c r="BD150">
        <v>2384.456538461538</v>
      </c>
      <c r="BE150">
        <v>3623.79</v>
      </c>
      <c r="BF150">
        <f t="shared" si="131"/>
        <v>0.34199924982917385</v>
      </c>
      <c r="BG150">
        <v>0.5</v>
      </c>
      <c r="BH150">
        <f t="shared" si="132"/>
        <v>336.60085912929065</v>
      </c>
      <c r="BI150">
        <f t="shared" si="133"/>
        <v>8.3347092174242476</v>
      </c>
      <c r="BJ150">
        <f t="shared" si="134"/>
        <v>57.558620657036414</v>
      </c>
      <c r="BK150">
        <f t="shared" si="135"/>
        <v>3.0660698962838698E-2</v>
      </c>
      <c r="BL150">
        <f t="shared" si="136"/>
        <v>0.82015514144031521</v>
      </c>
      <c r="BM150">
        <f t="shared" si="137"/>
        <v>1200.0541170996285</v>
      </c>
      <c r="BN150" t="s">
        <v>431</v>
      </c>
      <c r="BO150">
        <v>0</v>
      </c>
      <c r="BP150">
        <f t="shared" si="138"/>
        <v>1200.0541170996285</v>
      </c>
      <c r="BQ150">
        <f t="shared" si="139"/>
        <v>0.66884004947868703</v>
      </c>
      <c r="BR150">
        <f t="shared" si="140"/>
        <v>0.51133189481661245</v>
      </c>
      <c r="BS150">
        <f t="shared" si="141"/>
        <v>0.55081114193130365</v>
      </c>
      <c r="BT150">
        <f t="shared" si="142"/>
        <v>0.55995914826531334</v>
      </c>
      <c r="BU150">
        <f t="shared" si="143"/>
        <v>0.57316926089520348</v>
      </c>
      <c r="BV150">
        <f t="shared" si="144"/>
        <v>0.25734415187745219</v>
      </c>
      <c r="BW150">
        <f t="shared" si="145"/>
        <v>0.74265584812254781</v>
      </c>
      <c r="DF150">
        <f t="shared" si="146"/>
        <v>400.01674193548388</v>
      </c>
      <c r="DG150">
        <f t="shared" si="147"/>
        <v>336.60085912929065</v>
      </c>
      <c r="DH150">
        <f t="shared" si="148"/>
        <v>0.84146692836066062</v>
      </c>
      <c r="DI150">
        <f t="shared" si="149"/>
        <v>0.19293385672132138</v>
      </c>
      <c r="DJ150">
        <v>1716952851.5</v>
      </c>
      <c r="DK150">
        <v>410.93338709677442</v>
      </c>
      <c r="DL150">
        <v>421.60196774193548</v>
      </c>
      <c r="DM150">
        <v>17.225070967741939</v>
      </c>
      <c r="DN150">
        <v>15.56872580645161</v>
      </c>
      <c r="DO150">
        <v>411.03238709677441</v>
      </c>
      <c r="DP150">
        <v>17.21807096774193</v>
      </c>
      <c r="DQ150">
        <v>500.35570967741933</v>
      </c>
      <c r="DR150">
        <v>100.5973870967742</v>
      </c>
      <c r="DS150">
        <v>9.99991935483871E-2</v>
      </c>
      <c r="DT150">
        <v>23.355861290322579</v>
      </c>
      <c r="DU150">
        <v>22.718841935483859</v>
      </c>
      <c r="DV150">
        <v>999.90000000000032</v>
      </c>
      <c r="DW150">
        <v>0</v>
      </c>
      <c r="DX150">
        <v>0</v>
      </c>
      <c r="DY150">
        <v>9996.8487096774188</v>
      </c>
      <c r="DZ150">
        <v>0</v>
      </c>
      <c r="EA150">
        <v>1.5289399999999999E-3</v>
      </c>
      <c r="EB150">
        <v>-10.696899999999999</v>
      </c>
      <c r="EC150">
        <v>418.10567741935478</v>
      </c>
      <c r="ED150">
        <v>428.26958064516123</v>
      </c>
      <c r="EE150">
        <v>1.653555483870967</v>
      </c>
      <c r="EF150">
        <v>421.60196774193548</v>
      </c>
      <c r="EG150">
        <v>15.56872580645161</v>
      </c>
      <c r="EH150">
        <v>1.732515161290322</v>
      </c>
      <c r="EI150">
        <v>1.5661735483870971</v>
      </c>
      <c r="EJ150">
        <v>15.190877419354839</v>
      </c>
      <c r="EK150">
        <v>13.629948387096769</v>
      </c>
      <c r="EL150">
        <v>400.01674193548388</v>
      </c>
      <c r="EM150">
        <v>0.94998780645161285</v>
      </c>
      <c r="EN150">
        <v>5.0011800000000023E-2</v>
      </c>
      <c r="EO150">
        <v>0</v>
      </c>
      <c r="EP150">
        <v>2384.4416129032261</v>
      </c>
      <c r="EQ150">
        <v>8.9714700000000018</v>
      </c>
      <c r="ER150">
        <v>5178.5374193548387</v>
      </c>
      <c r="ES150">
        <v>3345.8983870967741</v>
      </c>
      <c r="ET150">
        <v>35.925161290322571</v>
      </c>
      <c r="EU150">
        <v>38.554161290322561</v>
      </c>
      <c r="EV150">
        <v>37.120709677419363</v>
      </c>
      <c r="EW150">
        <v>38.993677419354817</v>
      </c>
      <c r="EX150">
        <v>38.592451612903233</v>
      </c>
      <c r="EY150">
        <v>371.4880645161291</v>
      </c>
      <c r="EZ150">
        <v>19.559999999999992</v>
      </c>
      <c r="FA150">
        <v>0</v>
      </c>
      <c r="FB150">
        <v>299.60000014305109</v>
      </c>
      <c r="FC150">
        <v>0</v>
      </c>
      <c r="FD150">
        <v>2384.456538461538</v>
      </c>
      <c r="FE150">
        <v>1.47658119653778</v>
      </c>
      <c r="FF150">
        <v>-6.7326495873078613</v>
      </c>
      <c r="FG150">
        <v>5178.4742307692313</v>
      </c>
      <c r="FH150">
        <v>15</v>
      </c>
      <c r="FI150">
        <v>1716952883.5</v>
      </c>
      <c r="FJ150" t="s">
        <v>962</v>
      </c>
      <c r="FK150">
        <v>1716952876.5</v>
      </c>
      <c r="FL150">
        <v>1716952883.5</v>
      </c>
      <c r="FM150">
        <v>133</v>
      </c>
      <c r="FN150">
        <v>2.9000000000000001E-2</v>
      </c>
      <c r="FO150">
        <v>3.0000000000000001E-3</v>
      </c>
      <c r="FP150">
        <v>-9.9000000000000005E-2</v>
      </c>
      <c r="FQ150">
        <v>7.0000000000000001E-3</v>
      </c>
      <c r="FR150">
        <v>422</v>
      </c>
      <c r="FS150">
        <v>16</v>
      </c>
      <c r="FT150">
        <v>0.2</v>
      </c>
      <c r="FU150">
        <v>0.06</v>
      </c>
      <c r="FV150">
        <v>-10.704073170731711</v>
      </c>
      <c r="FW150">
        <v>0.12926132404181959</v>
      </c>
      <c r="FX150">
        <v>1.9052571997044399E-2</v>
      </c>
      <c r="FY150">
        <v>1</v>
      </c>
      <c r="FZ150">
        <v>410.90372402553788</v>
      </c>
      <c r="GA150">
        <v>8.4361988491371727E-3</v>
      </c>
      <c r="GB150">
        <v>6.0933534782203931E-3</v>
      </c>
      <c r="GC150">
        <v>1</v>
      </c>
      <c r="GD150">
        <v>1.6529921951219511</v>
      </c>
      <c r="GE150">
        <v>4.44062717769848E-3</v>
      </c>
      <c r="GF150">
        <v>1.370443247141129E-3</v>
      </c>
      <c r="GG150">
        <v>1</v>
      </c>
      <c r="GH150">
        <v>3</v>
      </c>
      <c r="GI150">
        <v>3</v>
      </c>
      <c r="GJ150" t="s">
        <v>433</v>
      </c>
      <c r="GK150">
        <v>2.9712200000000002</v>
      </c>
      <c r="GL150">
        <v>2.73915</v>
      </c>
      <c r="GM150">
        <v>0.10269399999999999</v>
      </c>
      <c r="GN150">
        <v>0.104314</v>
      </c>
      <c r="GO150">
        <v>8.6164599999999994E-2</v>
      </c>
      <c r="GP150">
        <v>8.01124E-2</v>
      </c>
      <c r="GQ150">
        <v>25901.200000000001</v>
      </c>
      <c r="GR150">
        <v>29154.400000000001</v>
      </c>
      <c r="GS150">
        <v>27545.7</v>
      </c>
      <c r="GT150">
        <v>31256.400000000001</v>
      </c>
      <c r="GU150">
        <v>34175.599999999999</v>
      </c>
      <c r="GV150">
        <v>38688.1</v>
      </c>
      <c r="GW150">
        <v>41648.6</v>
      </c>
      <c r="GX150">
        <v>46390.2</v>
      </c>
      <c r="GY150">
        <v>1.59693</v>
      </c>
      <c r="GZ150">
        <v>1.9651799999999999</v>
      </c>
      <c r="HA150">
        <v>4.9464399999999999E-2</v>
      </c>
      <c r="HB150">
        <v>0</v>
      </c>
      <c r="HC150">
        <v>21.903600000000001</v>
      </c>
      <c r="HD150">
        <v>999.9</v>
      </c>
      <c r="HE150">
        <v>50.5</v>
      </c>
      <c r="HF150">
        <v>27.7</v>
      </c>
      <c r="HG150">
        <v>18.7196</v>
      </c>
      <c r="HH150">
        <v>63.892200000000003</v>
      </c>
      <c r="HI150">
        <v>35.877400000000002</v>
      </c>
      <c r="HJ150">
        <v>1</v>
      </c>
      <c r="HK150">
        <v>-0.13091</v>
      </c>
      <c r="HL150">
        <v>0.496307</v>
      </c>
      <c r="HM150">
        <v>20.169899999999998</v>
      </c>
      <c r="HN150">
        <v>5.2409499999999998</v>
      </c>
      <c r="HO150">
        <v>11.9261</v>
      </c>
      <c r="HP150">
        <v>4.9969999999999999</v>
      </c>
      <c r="HQ150">
        <v>3.2970000000000002</v>
      </c>
      <c r="HR150">
        <v>9999</v>
      </c>
      <c r="HS150">
        <v>9999</v>
      </c>
      <c r="HT150">
        <v>9999</v>
      </c>
      <c r="HU150">
        <v>999.9</v>
      </c>
      <c r="HV150">
        <v>1.8662399999999999</v>
      </c>
      <c r="HW150">
        <v>1.86842</v>
      </c>
      <c r="HX150">
        <v>1.86547</v>
      </c>
      <c r="HY150">
        <v>1.86269</v>
      </c>
      <c r="HZ150">
        <v>1.8632500000000001</v>
      </c>
      <c r="IA150">
        <v>1.8644700000000001</v>
      </c>
      <c r="IB150">
        <v>1.8624799999999999</v>
      </c>
      <c r="IC150">
        <v>1.87036</v>
      </c>
      <c r="ID150">
        <v>5</v>
      </c>
      <c r="IE150">
        <v>0</v>
      </c>
      <c r="IF150">
        <v>0</v>
      </c>
      <c r="IG150">
        <v>0</v>
      </c>
      <c r="IH150" t="s">
        <v>434</v>
      </c>
      <c r="II150" t="s">
        <v>435</v>
      </c>
      <c r="IJ150" t="s">
        <v>436</v>
      </c>
      <c r="IK150" t="s">
        <v>436</v>
      </c>
      <c r="IL150" t="s">
        <v>436</v>
      </c>
      <c r="IM150" t="s">
        <v>436</v>
      </c>
      <c r="IN150">
        <v>0</v>
      </c>
      <c r="IO150">
        <v>100</v>
      </c>
      <c r="IP150">
        <v>100</v>
      </c>
      <c r="IQ150">
        <v>-9.9000000000000005E-2</v>
      </c>
      <c r="IR150">
        <v>7.0000000000000001E-3</v>
      </c>
      <c r="IS150">
        <v>-0.12734999999992169</v>
      </c>
      <c r="IT150">
        <v>0</v>
      </c>
      <c r="IU150">
        <v>0</v>
      </c>
      <c r="IV150">
        <v>0</v>
      </c>
      <c r="IW150">
        <v>4.2100000000004911E-3</v>
      </c>
      <c r="IX150">
        <v>0</v>
      </c>
      <c r="IY150">
        <v>0</v>
      </c>
      <c r="IZ150">
        <v>0</v>
      </c>
      <c r="JA150">
        <v>-1</v>
      </c>
      <c r="JB150">
        <v>-1</v>
      </c>
      <c r="JC150">
        <v>-1</v>
      </c>
      <c r="JD150">
        <v>-1</v>
      </c>
      <c r="JE150">
        <v>4.7</v>
      </c>
      <c r="JF150">
        <v>4.7</v>
      </c>
      <c r="JG150">
        <v>0.158691</v>
      </c>
      <c r="JH150">
        <v>4.99878</v>
      </c>
      <c r="JI150">
        <v>1.3476600000000001</v>
      </c>
      <c r="JJ150">
        <v>2.2705099999999998</v>
      </c>
      <c r="JK150">
        <v>1.4489700000000001</v>
      </c>
      <c r="JL150">
        <v>2.2436500000000001</v>
      </c>
      <c r="JM150">
        <v>32.465400000000002</v>
      </c>
      <c r="JN150">
        <v>24.017499999999998</v>
      </c>
      <c r="JO150">
        <v>2</v>
      </c>
      <c r="JP150">
        <v>306.053</v>
      </c>
      <c r="JQ150">
        <v>502.29700000000003</v>
      </c>
      <c r="JR150">
        <v>22.0001</v>
      </c>
      <c r="JS150">
        <v>25.479500000000002</v>
      </c>
      <c r="JT150">
        <v>30.0001</v>
      </c>
      <c r="JU150">
        <v>25.3446</v>
      </c>
      <c r="JV150">
        <v>25.4099</v>
      </c>
      <c r="JW150">
        <v>-1</v>
      </c>
      <c r="JX150">
        <v>37.577500000000001</v>
      </c>
      <c r="JY150">
        <v>62.438099999999999</v>
      </c>
      <c r="JZ150">
        <v>22</v>
      </c>
      <c r="KA150">
        <v>400</v>
      </c>
      <c r="KB150">
        <v>15.530200000000001</v>
      </c>
      <c r="KC150">
        <v>102.673</v>
      </c>
      <c r="KD150">
        <v>102.502</v>
      </c>
    </row>
    <row r="151" spans="1:290" x14ac:dyDescent="0.35">
      <c r="A151">
        <v>133</v>
      </c>
      <c r="B151">
        <v>1716953459</v>
      </c>
      <c r="C151">
        <v>43200.400000095367</v>
      </c>
      <c r="D151" t="s">
        <v>963</v>
      </c>
      <c r="E151" t="s">
        <v>964</v>
      </c>
      <c r="F151">
        <v>15</v>
      </c>
      <c r="G151">
        <v>1716953451.25</v>
      </c>
      <c r="H151">
        <f t="shared" si="100"/>
        <v>1.3876501575584672E-3</v>
      </c>
      <c r="I151">
        <f t="shared" si="101"/>
        <v>1.3876501575584672</v>
      </c>
      <c r="J151">
        <f t="shared" si="102"/>
        <v>8.3280066073624504</v>
      </c>
      <c r="K151">
        <f t="shared" si="103"/>
        <v>411.51996666666662</v>
      </c>
      <c r="L151">
        <f t="shared" si="104"/>
        <v>291.93917928439589</v>
      </c>
      <c r="M151">
        <f t="shared" si="105"/>
        <v>29.398159195231763</v>
      </c>
      <c r="N151">
        <f t="shared" si="106"/>
        <v>41.439896905025542</v>
      </c>
      <c r="O151">
        <f t="shared" si="107"/>
        <v>0.12025219215820032</v>
      </c>
      <c r="P151">
        <f t="shared" si="108"/>
        <v>2.9390997112722355</v>
      </c>
      <c r="Q151">
        <f t="shared" si="109"/>
        <v>0.11758423439337314</v>
      </c>
      <c r="R151">
        <f t="shared" si="110"/>
        <v>7.3724921851677033E-2</v>
      </c>
      <c r="S151">
        <f t="shared" si="111"/>
        <v>77.171626337485407</v>
      </c>
      <c r="T151">
        <f t="shared" si="112"/>
        <v>23.417276854769835</v>
      </c>
      <c r="U151">
        <f t="shared" si="113"/>
        <v>23.417276854769835</v>
      </c>
      <c r="V151">
        <f t="shared" si="114"/>
        <v>2.8917284747115239</v>
      </c>
      <c r="W151">
        <f t="shared" si="115"/>
        <v>60.188156040002617</v>
      </c>
      <c r="X151">
        <f t="shared" si="116"/>
        <v>1.7306142989555571</v>
      </c>
      <c r="Y151">
        <f t="shared" si="117"/>
        <v>2.8753402875564849</v>
      </c>
      <c r="Z151">
        <f t="shared" si="118"/>
        <v>1.1611141757559669</v>
      </c>
      <c r="AA151">
        <f t="shared" si="119"/>
        <v>-61.1953719483284</v>
      </c>
      <c r="AB151">
        <f t="shared" si="120"/>
        <v>-14.920468321863657</v>
      </c>
      <c r="AC151">
        <f t="shared" si="121"/>
        <v>-1.0562894245705232</v>
      </c>
      <c r="AD151">
        <f t="shared" si="122"/>
        <v>-5.033572771733219E-4</v>
      </c>
      <c r="AE151">
        <f t="shared" si="123"/>
        <v>8.2819550138800118</v>
      </c>
      <c r="AF151">
        <f t="shared" si="124"/>
        <v>1.3841563048985832</v>
      </c>
      <c r="AG151">
        <f t="shared" si="125"/>
        <v>8.3280066073624504</v>
      </c>
      <c r="AH151">
        <v>428.83736598117952</v>
      </c>
      <c r="AI151">
        <v>418.6977090909088</v>
      </c>
      <c r="AJ151">
        <v>-8.7258265244361498E-4</v>
      </c>
      <c r="AK151">
        <v>67.058758395201338</v>
      </c>
      <c r="AL151">
        <f t="shared" si="126"/>
        <v>1.3876501575584672</v>
      </c>
      <c r="AM151">
        <v>15.55486760180859</v>
      </c>
      <c r="AN151">
        <v>17.19027333333333</v>
      </c>
      <c r="AO151">
        <v>1.261266187234569E-6</v>
      </c>
      <c r="AP151">
        <v>78.111107843201012</v>
      </c>
      <c r="AQ151">
        <v>172</v>
      </c>
      <c r="AR151">
        <v>34</v>
      </c>
      <c r="AS151">
        <f t="shared" si="127"/>
        <v>1</v>
      </c>
      <c r="AT151">
        <f t="shared" si="128"/>
        <v>0</v>
      </c>
      <c r="AU151">
        <f t="shared" si="129"/>
        <v>53826.449888150732</v>
      </c>
      <c r="AV151" t="s">
        <v>477</v>
      </c>
      <c r="AW151">
        <v>10178.9</v>
      </c>
      <c r="AX151">
        <v>1410.533076923077</v>
      </c>
      <c r="AY151">
        <v>6595.86</v>
      </c>
      <c r="AZ151">
        <f t="shared" si="130"/>
        <v>0.78614872405977732</v>
      </c>
      <c r="BA151">
        <v>-1.985708394971808</v>
      </c>
      <c r="BB151" t="s">
        <v>965</v>
      </c>
      <c r="BC151">
        <v>10149.1</v>
      </c>
      <c r="BD151">
        <v>2370.0988000000002</v>
      </c>
      <c r="BE151">
        <v>3593.88</v>
      </c>
      <c r="BF151">
        <f t="shared" si="131"/>
        <v>0.34051810299731766</v>
      </c>
      <c r="BG151">
        <v>0.5</v>
      </c>
      <c r="BH151">
        <f t="shared" si="132"/>
        <v>336.57806516874257</v>
      </c>
      <c r="BI151">
        <f t="shared" si="133"/>
        <v>8.3280066073624504</v>
      </c>
      <c r="BJ151">
        <f t="shared" si="134"/>
        <v>57.305462130883889</v>
      </c>
      <c r="BK151">
        <f t="shared" si="135"/>
        <v>3.0642861403233464E-2</v>
      </c>
      <c r="BL151">
        <f t="shared" si="136"/>
        <v>0.83530334902667858</v>
      </c>
      <c r="BM151">
        <f t="shared" si="137"/>
        <v>1196.7557713345348</v>
      </c>
      <c r="BN151" t="s">
        <v>431</v>
      </c>
      <c r="BO151">
        <v>0</v>
      </c>
      <c r="BP151">
        <f t="shared" si="138"/>
        <v>1196.7557713345348</v>
      </c>
      <c r="BQ151">
        <f t="shared" si="139"/>
        <v>0.66700174426120662</v>
      </c>
      <c r="BR151">
        <f t="shared" si="140"/>
        <v>0.51052055849492095</v>
      </c>
      <c r="BS151">
        <f t="shared" si="141"/>
        <v>0.5560144558909581</v>
      </c>
      <c r="BT151">
        <f t="shared" si="142"/>
        <v>0.56050698451319081</v>
      </c>
      <c r="BU151">
        <f t="shared" si="143"/>
        <v>0.57893746036337734</v>
      </c>
      <c r="BV151">
        <f t="shared" si="144"/>
        <v>0.25778183794014264</v>
      </c>
      <c r="BW151">
        <f t="shared" si="145"/>
        <v>0.74221816205985736</v>
      </c>
      <c r="DF151">
        <f t="shared" si="146"/>
        <v>399.98959999999988</v>
      </c>
      <c r="DG151">
        <f t="shared" si="147"/>
        <v>336.57806516874257</v>
      </c>
      <c r="DH151">
        <f t="shared" si="148"/>
        <v>0.84146704106492443</v>
      </c>
      <c r="DI151">
        <f t="shared" si="149"/>
        <v>0.19293408212984894</v>
      </c>
      <c r="DJ151">
        <v>1716953451.25</v>
      </c>
      <c r="DK151">
        <v>411.51996666666662</v>
      </c>
      <c r="DL151">
        <v>422.13443333333328</v>
      </c>
      <c r="DM151">
        <v>17.18591</v>
      </c>
      <c r="DN151">
        <v>15.55460666666667</v>
      </c>
      <c r="DO151">
        <v>411.62996666666658</v>
      </c>
      <c r="DP151">
        <v>17.181909999999998</v>
      </c>
      <c r="DQ151">
        <v>500.34899999999999</v>
      </c>
      <c r="DR151">
        <v>100.5995666666667</v>
      </c>
      <c r="DS151">
        <v>0.10003544666666669</v>
      </c>
      <c r="DT151">
        <v>23.323113333333328</v>
      </c>
      <c r="DU151">
        <v>22.70262666666666</v>
      </c>
      <c r="DV151">
        <v>999.9000000000002</v>
      </c>
      <c r="DW151">
        <v>0</v>
      </c>
      <c r="DX151">
        <v>0</v>
      </c>
      <c r="DY151">
        <v>9994.6166666666668</v>
      </c>
      <c r="DZ151">
        <v>0</v>
      </c>
      <c r="EA151">
        <v>1.5289399999999999E-3</v>
      </c>
      <c r="EB151">
        <v>-10.603009999999999</v>
      </c>
      <c r="EC151">
        <v>418.7287</v>
      </c>
      <c r="ED151">
        <v>428.80423333333329</v>
      </c>
      <c r="EE151">
        <v>1.6342283333333329</v>
      </c>
      <c r="EF151">
        <v>422.13443333333328</v>
      </c>
      <c r="EG151">
        <v>15.55460666666667</v>
      </c>
      <c r="EH151">
        <v>1.7291903333333341</v>
      </c>
      <c r="EI151">
        <v>1.5647869999999999</v>
      </c>
      <c r="EJ151">
        <v>15.16099</v>
      </c>
      <c r="EK151">
        <v>13.61634666666667</v>
      </c>
      <c r="EL151">
        <v>399.98959999999988</v>
      </c>
      <c r="EM151">
        <v>0.94997533333333339</v>
      </c>
      <c r="EN151">
        <v>5.0024360000000011E-2</v>
      </c>
      <c r="EO151">
        <v>0</v>
      </c>
      <c r="EP151">
        <v>2370.1093333333329</v>
      </c>
      <c r="EQ151">
        <v>8.9714700000000018</v>
      </c>
      <c r="ER151">
        <v>5139.4936666666663</v>
      </c>
      <c r="ES151">
        <v>3345.6546666666659</v>
      </c>
      <c r="ET151">
        <v>35.3414</v>
      </c>
      <c r="EU151">
        <v>37.891333333333343</v>
      </c>
      <c r="EV151">
        <v>36.541533333333327</v>
      </c>
      <c r="EW151">
        <v>38.033133333333332</v>
      </c>
      <c r="EX151">
        <v>38.003933333333329</v>
      </c>
      <c r="EY151">
        <v>371.45733333333322</v>
      </c>
      <c r="EZ151">
        <v>19.559999999999992</v>
      </c>
      <c r="FA151">
        <v>0</v>
      </c>
      <c r="FB151">
        <v>598.80000019073486</v>
      </c>
      <c r="FC151">
        <v>0</v>
      </c>
      <c r="FD151">
        <v>2370.0988000000002</v>
      </c>
      <c r="FE151">
        <v>-0.61923076690716261</v>
      </c>
      <c r="FF151">
        <v>-17.08692300230798</v>
      </c>
      <c r="FG151">
        <v>5139.4139999999998</v>
      </c>
      <c r="FH151">
        <v>15</v>
      </c>
      <c r="FI151">
        <v>1716953479</v>
      </c>
      <c r="FJ151" t="s">
        <v>966</v>
      </c>
      <c r="FK151">
        <v>1716953479</v>
      </c>
      <c r="FL151">
        <v>1716953479</v>
      </c>
      <c r="FM151">
        <v>134</v>
      </c>
      <c r="FN151">
        <v>-1.0999999999999999E-2</v>
      </c>
      <c r="FO151">
        <v>-3.0000000000000001E-3</v>
      </c>
      <c r="FP151">
        <v>-0.11</v>
      </c>
      <c r="FQ151">
        <v>4.0000000000000001E-3</v>
      </c>
      <c r="FR151">
        <v>422</v>
      </c>
      <c r="FS151">
        <v>16</v>
      </c>
      <c r="FT151">
        <v>0.1</v>
      </c>
      <c r="FU151">
        <v>0.06</v>
      </c>
      <c r="FV151">
        <v>-10.5986975</v>
      </c>
      <c r="FW151">
        <v>-0.11240712945586311</v>
      </c>
      <c r="FX151">
        <v>3.051676987739687E-2</v>
      </c>
      <c r="FY151">
        <v>1</v>
      </c>
      <c r="FZ151">
        <v>411.53386175256549</v>
      </c>
      <c r="GA151">
        <v>-5.6564568839504177E-2</v>
      </c>
      <c r="GB151">
        <v>1.0149678833561099E-2</v>
      </c>
      <c r="GC151">
        <v>1</v>
      </c>
      <c r="GD151">
        <v>1.6342572500000001</v>
      </c>
      <c r="GE151">
        <v>-3.7885553471014291E-3</v>
      </c>
      <c r="GF151">
        <v>1.5991372478621009E-3</v>
      </c>
      <c r="GG151">
        <v>1</v>
      </c>
      <c r="GH151">
        <v>3</v>
      </c>
      <c r="GI151">
        <v>3</v>
      </c>
      <c r="GJ151" t="s">
        <v>433</v>
      </c>
      <c r="GK151">
        <v>2.9718200000000001</v>
      </c>
      <c r="GL151">
        <v>2.7392599999999998</v>
      </c>
      <c r="GM151">
        <v>0.102809</v>
      </c>
      <c r="GN151">
        <v>0.104419</v>
      </c>
      <c r="GO151">
        <v>8.6040500000000006E-2</v>
      </c>
      <c r="GP151">
        <v>8.0068600000000004E-2</v>
      </c>
      <c r="GQ151">
        <v>25897.5</v>
      </c>
      <c r="GR151">
        <v>29150.5</v>
      </c>
      <c r="GS151">
        <v>27545.3</v>
      </c>
      <c r="GT151">
        <v>31255.8</v>
      </c>
      <c r="GU151">
        <v>34179.599999999999</v>
      </c>
      <c r="GV151">
        <v>38689.599999999999</v>
      </c>
      <c r="GW151">
        <v>41647.800000000003</v>
      </c>
      <c r="GX151">
        <v>46389.8</v>
      </c>
      <c r="GY151">
        <v>1.5978699999999999</v>
      </c>
      <c r="GZ151">
        <v>1.9653499999999999</v>
      </c>
      <c r="HA151">
        <v>5.04181E-2</v>
      </c>
      <c r="HB151">
        <v>0</v>
      </c>
      <c r="HC151">
        <v>21.868500000000001</v>
      </c>
      <c r="HD151">
        <v>999.9</v>
      </c>
      <c r="HE151">
        <v>50.4</v>
      </c>
      <c r="HF151">
        <v>27.7</v>
      </c>
      <c r="HG151">
        <v>18.680199999999999</v>
      </c>
      <c r="HH151">
        <v>63.8324</v>
      </c>
      <c r="HI151">
        <v>35.048099999999998</v>
      </c>
      <c r="HJ151">
        <v>1</v>
      </c>
      <c r="HK151">
        <v>-0.13147900000000001</v>
      </c>
      <c r="HL151">
        <v>0.47301199999999999</v>
      </c>
      <c r="HM151">
        <v>20.171700000000001</v>
      </c>
      <c r="HN151">
        <v>5.2396000000000003</v>
      </c>
      <c r="HO151">
        <v>11.9261</v>
      </c>
      <c r="HP151">
        <v>4.9969000000000001</v>
      </c>
      <c r="HQ151">
        <v>3.2970000000000002</v>
      </c>
      <c r="HR151">
        <v>9999</v>
      </c>
      <c r="HS151">
        <v>9999</v>
      </c>
      <c r="HT151">
        <v>9999</v>
      </c>
      <c r="HU151">
        <v>999.9</v>
      </c>
      <c r="HV151">
        <v>1.86619</v>
      </c>
      <c r="HW151">
        <v>1.8684099999999999</v>
      </c>
      <c r="HX151">
        <v>1.86541</v>
      </c>
      <c r="HY151">
        <v>1.86267</v>
      </c>
      <c r="HZ151">
        <v>1.8632500000000001</v>
      </c>
      <c r="IA151">
        <v>1.8644700000000001</v>
      </c>
      <c r="IB151">
        <v>1.8624499999999999</v>
      </c>
      <c r="IC151">
        <v>1.8703799999999999</v>
      </c>
      <c r="ID151">
        <v>5</v>
      </c>
      <c r="IE151">
        <v>0</v>
      </c>
      <c r="IF151">
        <v>0</v>
      </c>
      <c r="IG151">
        <v>0</v>
      </c>
      <c r="IH151" t="s">
        <v>434</v>
      </c>
      <c r="II151" t="s">
        <v>435</v>
      </c>
      <c r="IJ151" t="s">
        <v>436</v>
      </c>
      <c r="IK151" t="s">
        <v>436</v>
      </c>
      <c r="IL151" t="s">
        <v>436</v>
      </c>
      <c r="IM151" t="s">
        <v>436</v>
      </c>
      <c r="IN151">
        <v>0</v>
      </c>
      <c r="IO151">
        <v>100</v>
      </c>
      <c r="IP151">
        <v>100</v>
      </c>
      <c r="IQ151">
        <v>-0.11</v>
      </c>
      <c r="IR151">
        <v>4.0000000000000001E-3</v>
      </c>
      <c r="IS151">
        <v>-9.8699999999894317E-2</v>
      </c>
      <c r="IT151">
        <v>0</v>
      </c>
      <c r="IU151">
        <v>0</v>
      </c>
      <c r="IV151">
        <v>0</v>
      </c>
      <c r="IW151">
        <v>6.9250000000007361E-3</v>
      </c>
      <c r="IX151">
        <v>0</v>
      </c>
      <c r="IY151">
        <v>0</v>
      </c>
      <c r="IZ151">
        <v>0</v>
      </c>
      <c r="JA151">
        <v>-1</v>
      </c>
      <c r="JB151">
        <v>-1</v>
      </c>
      <c r="JC151">
        <v>-1</v>
      </c>
      <c r="JD151">
        <v>-1</v>
      </c>
      <c r="JE151">
        <v>9.6999999999999993</v>
      </c>
      <c r="JF151">
        <v>9.6</v>
      </c>
      <c r="JG151">
        <v>0.158691</v>
      </c>
      <c r="JH151">
        <v>4.99878</v>
      </c>
      <c r="JI151">
        <v>1.3464400000000001</v>
      </c>
      <c r="JJ151">
        <v>2.2692899999999998</v>
      </c>
      <c r="JK151">
        <v>1.4489700000000001</v>
      </c>
      <c r="JL151">
        <v>2.4389599999999998</v>
      </c>
      <c r="JM151">
        <v>32.465400000000002</v>
      </c>
      <c r="JN151">
        <v>24.035</v>
      </c>
      <c r="JO151">
        <v>2</v>
      </c>
      <c r="JP151">
        <v>306.416</v>
      </c>
      <c r="JQ151">
        <v>502.346</v>
      </c>
      <c r="JR151">
        <v>21.9999</v>
      </c>
      <c r="JS151">
        <v>25.471</v>
      </c>
      <c r="JT151">
        <v>30.0001</v>
      </c>
      <c r="JU151">
        <v>25.338200000000001</v>
      </c>
      <c r="JV151">
        <v>25.4024</v>
      </c>
      <c r="JW151">
        <v>-1</v>
      </c>
      <c r="JX151">
        <v>37.728900000000003</v>
      </c>
      <c r="JY151">
        <v>62.503599999999999</v>
      </c>
      <c r="JZ151">
        <v>22</v>
      </c>
      <c r="KA151">
        <v>400</v>
      </c>
      <c r="KB151">
        <v>15.5265</v>
      </c>
      <c r="KC151">
        <v>102.67100000000001</v>
      </c>
      <c r="KD151">
        <v>102.501</v>
      </c>
    </row>
    <row r="152" spans="1:290" x14ac:dyDescent="0.35">
      <c r="A152">
        <v>134</v>
      </c>
      <c r="B152">
        <v>1716953759.0999999</v>
      </c>
      <c r="C152">
        <v>43500.5</v>
      </c>
      <c r="D152" t="s">
        <v>967</v>
      </c>
      <c r="E152" t="s">
        <v>968</v>
      </c>
      <c r="F152">
        <v>15</v>
      </c>
      <c r="G152">
        <v>1716953751.099999</v>
      </c>
      <c r="H152">
        <f t="shared" si="100"/>
        <v>1.3809059688446321E-3</v>
      </c>
      <c r="I152">
        <f t="shared" si="101"/>
        <v>1.3809059688446321</v>
      </c>
      <c r="J152">
        <f t="shared" si="102"/>
        <v>8.2303927945943656</v>
      </c>
      <c r="K152">
        <f t="shared" si="103"/>
        <v>411.86019354838709</v>
      </c>
      <c r="L152">
        <f t="shared" si="104"/>
        <v>292.8334236685929</v>
      </c>
      <c r="M152">
        <f t="shared" si="105"/>
        <v>29.489123675940121</v>
      </c>
      <c r="N152">
        <f t="shared" si="106"/>
        <v>41.475443726977964</v>
      </c>
      <c r="O152">
        <f t="shared" si="107"/>
        <v>0.11943728759400163</v>
      </c>
      <c r="P152">
        <f t="shared" si="108"/>
        <v>2.9400538195082451</v>
      </c>
      <c r="Q152">
        <f t="shared" si="109"/>
        <v>0.11680577438069403</v>
      </c>
      <c r="R152">
        <f t="shared" si="110"/>
        <v>7.3235210990842514E-2</v>
      </c>
      <c r="S152">
        <f t="shared" si="111"/>
        <v>77.171438773293715</v>
      </c>
      <c r="T152">
        <f t="shared" si="112"/>
        <v>23.412670598896884</v>
      </c>
      <c r="U152">
        <f t="shared" si="113"/>
        <v>23.412670598896884</v>
      </c>
      <c r="V152">
        <f t="shared" si="114"/>
        <v>2.8909249072518195</v>
      </c>
      <c r="W152">
        <f t="shared" si="115"/>
        <v>60.10956980092265</v>
      </c>
      <c r="X152">
        <f t="shared" si="116"/>
        <v>1.7276942786737239</v>
      </c>
      <c r="Y152">
        <f t="shared" si="117"/>
        <v>2.8742416297366429</v>
      </c>
      <c r="Z152">
        <f t="shared" si="118"/>
        <v>1.1632306285780956</v>
      </c>
      <c r="AA152">
        <f t="shared" si="119"/>
        <v>-60.897953226048273</v>
      </c>
      <c r="AB152">
        <f t="shared" si="120"/>
        <v>-15.198447328783837</v>
      </c>
      <c r="AC152">
        <f t="shared" si="121"/>
        <v>-1.0755601470654963</v>
      </c>
      <c r="AD152">
        <f t="shared" si="122"/>
        <v>-5.2192860389688178E-4</v>
      </c>
      <c r="AE152">
        <f t="shared" si="123"/>
        <v>8.2430457397343666</v>
      </c>
      <c r="AF152">
        <f t="shared" si="124"/>
        <v>1.3808830496903441</v>
      </c>
      <c r="AG152">
        <f t="shared" si="125"/>
        <v>8.2303927945943656</v>
      </c>
      <c r="AH152">
        <v>429.10604196530289</v>
      </c>
      <c r="AI152">
        <v>419.08070909090912</v>
      </c>
      <c r="AJ152">
        <v>3.1900743165227053E-5</v>
      </c>
      <c r="AK152">
        <v>67.054326446247998</v>
      </c>
      <c r="AL152">
        <f t="shared" si="126"/>
        <v>1.3809059688446321</v>
      </c>
      <c r="AM152">
        <v>15.52877629626942</v>
      </c>
      <c r="AN152">
        <v>17.15627212121213</v>
      </c>
      <c r="AO152">
        <v>1.379367151634289E-6</v>
      </c>
      <c r="AP152">
        <v>78.085542877699481</v>
      </c>
      <c r="AQ152">
        <v>172</v>
      </c>
      <c r="AR152">
        <v>34</v>
      </c>
      <c r="AS152">
        <f t="shared" si="127"/>
        <v>1</v>
      </c>
      <c r="AT152">
        <f t="shared" si="128"/>
        <v>0</v>
      </c>
      <c r="AU152">
        <f t="shared" si="129"/>
        <v>53855.708093836969</v>
      </c>
      <c r="AV152" t="s">
        <v>477</v>
      </c>
      <c r="AW152">
        <v>10178.9</v>
      </c>
      <c r="AX152">
        <v>1410.533076923077</v>
      </c>
      <c r="AY152">
        <v>6595.86</v>
      </c>
      <c r="AZ152">
        <f t="shared" si="130"/>
        <v>0.78614872405977732</v>
      </c>
      <c r="BA152">
        <v>-1.985708394971808</v>
      </c>
      <c r="BB152" t="s">
        <v>969</v>
      </c>
      <c r="BC152">
        <v>10147.299999999999</v>
      </c>
      <c r="BD152">
        <v>2376.636</v>
      </c>
      <c r="BE152">
        <v>3591.94</v>
      </c>
      <c r="BF152">
        <f t="shared" si="131"/>
        <v>0.33834195448699034</v>
      </c>
      <c r="BG152">
        <v>0.5</v>
      </c>
      <c r="BH152">
        <f t="shared" si="132"/>
        <v>336.5812493866469</v>
      </c>
      <c r="BI152">
        <f t="shared" si="133"/>
        <v>8.2303927945943656</v>
      </c>
      <c r="BJ152">
        <f t="shared" si="134"/>
        <v>56.939778880575616</v>
      </c>
      <c r="BK152">
        <f t="shared" si="135"/>
        <v>3.0352555907921217E-2</v>
      </c>
      <c r="BL152">
        <f t="shared" si="136"/>
        <v>0.83629459289409058</v>
      </c>
      <c r="BM152">
        <f t="shared" si="137"/>
        <v>1196.5405714450512</v>
      </c>
      <c r="BN152" t="s">
        <v>431</v>
      </c>
      <c r="BO152">
        <v>0</v>
      </c>
      <c r="BP152">
        <f t="shared" si="138"/>
        <v>1196.5405714450512</v>
      </c>
      <c r="BQ152">
        <f t="shared" si="139"/>
        <v>0.6668818044162621</v>
      </c>
      <c r="BR152">
        <f t="shared" si="140"/>
        <v>0.50734920678057671</v>
      </c>
      <c r="BS152">
        <f t="shared" si="141"/>
        <v>0.55635159944666512</v>
      </c>
      <c r="BT152">
        <f t="shared" si="142"/>
        <v>0.55711934675891961</v>
      </c>
      <c r="BU152">
        <f t="shared" si="143"/>
        <v>0.57931159299354307</v>
      </c>
      <c r="BV152">
        <f t="shared" si="144"/>
        <v>0.25542990588521958</v>
      </c>
      <c r="BW152">
        <f t="shared" si="145"/>
        <v>0.74457009411478037</v>
      </c>
      <c r="DF152">
        <f t="shared" si="146"/>
        <v>399.99400000000009</v>
      </c>
      <c r="DG152">
        <f t="shared" si="147"/>
        <v>336.5812493866469</v>
      </c>
      <c r="DH152">
        <f t="shared" si="148"/>
        <v>0.84146574545279884</v>
      </c>
      <c r="DI152">
        <f t="shared" si="149"/>
        <v>0.19293149090559783</v>
      </c>
      <c r="DJ152">
        <v>1716953751.099999</v>
      </c>
      <c r="DK152">
        <v>411.86019354838709</v>
      </c>
      <c r="DL152">
        <v>422.42683870967761</v>
      </c>
      <c r="DM152">
        <v>17.156380645161288</v>
      </c>
      <c r="DN152">
        <v>15.528903225806451</v>
      </c>
      <c r="DO152">
        <v>411.98919354838711</v>
      </c>
      <c r="DP152">
        <v>17.152380645161291</v>
      </c>
      <c r="DQ152">
        <v>500.3542580645161</v>
      </c>
      <c r="DR152">
        <v>100.6027741935484</v>
      </c>
      <c r="DS152">
        <v>9.9950606451612925E-2</v>
      </c>
      <c r="DT152">
        <v>23.31678387096774</v>
      </c>
      <c r="DU152">
        <v>22.707032258064519</v>
      </c>
      <c r="DV152">
        <v>999.90000000000032</v>
      </c>
      <c r="DW152">
        <v>0</v>
      </c>
      <c r="DX152">
        <v>0</v>
      </c>
      <c r="DY152">
        <v>9999.7254838709669</v>
      </c>
      <c r="DZ152">
        <v>0</v>
      </c>
      <c r="EA152">
        <v>1.5289399999999999E-3</v>
      </c>
      <c r="EB152">
        <v>-10.54737741935484</v>
      </c>
      <c r="EC152">
        <v>419.069064516129</v>
      </c>
      <c r="ED152">
        <v>429.09012903225801</v>
      </c>
      <c r="EE152">
        <v>1.6272725806451609</v>
      </c>
      <c r="EF152">
        <v>422.42683870967761</v>
      </c>
      <c r="EG152">
        <v>15.528903225806451</v>
      </c>
      <c r="EH152">
        <v>1.7259599999999999</v>
      </c>
      <c r="EI152">
        <v>1.562251612903226</v>
      </c>
      <c r="EJ152">
        <v>15.131893548387101</v>
      </c>
      <c r="EK152">
        <v>13.59142580645161</v>
      </c>
      <c r="EL152">
        <v>399.99400000000009</v>
      </c>
      <c r="EM152">
        <v>0.9500163548387095</v>
      </c>
      <c r="EN152">
        <v>4.9983222580645158E-2</v>
      </c>
      <c r="EO152">
        <v>0</v>
      </c>
      <c r="EP152">
        <v>2376.6687096774199</v>
      </c>
      <c r="EQ152">
        <v>8.9714700000000018</v>
      </c>
      <c r="ER152">
        <v>5156.4451612903213</v>
      </c>
      <c r="ES152">
        <v>3345.733870967741</v>
      </c>
      <c r="ET152">
        <v>35.501709677419342</v>
      </c>
      <c r="EU152">
        <v>38.479612903225799</v>
      </c>
      <c r="EV152">
        <v>36.804161290322568</v>
      </c>
      <c r="EW152">
        <v>38.695322580645147</v>
      </c>
      <c r="EX152">
        <v>38.614677419354827</v>
      </c>
      <c r="EY152">
        <v>371.47806451612911</v>
      </c>
      <c r="EZ152">
        <v>19.542903225806452</v>
      </c>
      <c r="FA152">
        <v>0</v>
      </c>
      <c r="FB152">
        <v>299.20000004768372</v>
      </c>
      <c r="FC152">
        <v>0</v>
      </c>
      <c r="FD152">
        <v>2376.636</v>
      </c>
      <c r="FE152">
        <v>-3.2384615446922238</v>
      </c>
      <c r="FF152">
        <v>2.7669231652274782</v>
      </c>
      <c r="FG152">
        <v>5156.5559999999996</v>
      </c>
      <c r="FH152">
        <v>15</v>
      </c>
      <c r="FI152">
        <v>1716953780.0999999</v>
      </c>
      <c r="FJ152" t="s">
        <v>970</v>
      </c>
      <c r="FK152">
        <v>1716953780.0999999</v>
      </c>
      <c r="FL152">
        <v>1716953780.0999999</v>
      </c>
      <c r="FM152">
        <v>135</v>
      </c>
      <c r="FN152">
        <v>-0.02</v>
      </c>
      <c r="FO152">
        <v>0</v>
      </c>
      <c r="FP152">
        <v>-0.129</v>
      </c>
      <c r="FQ152">
        <v>4.0000000000000001E-3</v>
      </c>
      <c r="FR152">
        <v>422</v>
      </c>
      <c r="FS152">
        <v>16</v>
      </c>
      <c r="FT152">
        <v>0.09</v>
      </c>
      <c r="FU152">
        <v>0.05</v>
      </c>
      <c r="FV152">
        <v>-10.54837804878049</v>
      </c>
      <c r="FW152">
        <v>4.0197909407661603E-2</v>
      </c>
      <c r="FX152">
        <v>2.229011059503937E-2</v>
      </c>
      <c r="FY152">
        <v>1</v>
      </c>
      <c r="FZ152">
        <v>411.87455750343088</v>
      </c>
      <c r="GA152">
        <v>0.19309477378801629</v>
      </c>
      <c r="GB152">
        <v>1.941939305908582E-2</v>
      </c>
      <c r="GC152">
        <v>1</v>
      </c>
      <c r="GD152">
        <v>1.6275517073170731</v>
      </c>
      <c r="GE152">
        <v>1.6693379790925849E-3</v>
      </c>
      <c r="GF152">
        <v>1.2914539026343101E-3</v>
      </c>
      <c r="GG152">
        <v>1</v>
      </c>
      <c r="GH152">
        <v>3</v>
      </c>
      <c r="GI152">
        <v>3</v>
      </c>
      <c r="GJ152" t="s">
        <v>433</v>
      </c>
      <c r="GK152">
        <v>2.9718800000000001</v>
      </c>
      <c r="GL152">
        <v>2.7393000000000001</v>
      </c>
      <c r="GM152">
        <v>0.102885</v>
      </c>
      <c r="GN152">
        <v>0.10448200000000001</v>
      </c>
      <c r="GO152">
        <v>8.5932400000000006E-2</v>
      </c>
      <c r="GP152">
        <v>7.9973799999999998E-2</v>
      </c>
      <c r="GQ152">
        <v>25895.200000000001</v>
      </c>
      <c r="GR152">
        <v>29148.2</v>
      </c>
      <c r="GS152">
        <v>27545.1</v>
      </c>
      <c r="GT152">
        <v>31255.5</v>
      </c>
      <c r="GU152">
        <v>34183.300000000003</v>
      </c>
      <c r="GV152">
        <v>38693.199999999997</v>
      </c>
      <c r="GW152">
        <v>41647.300000000003</v>
      </c>
      <c r="GX152">
        <v>46389.3</v>
      </c>
      <c r="GY152">
        <v>1.5980000000000001</v>
      </c>
      <c r="GZ152">
        <v>1.96532</v>
      </c>
      <c r="HA152">
        <v>4.9270700000000001E-2</v>
      </c>
      <c r="HB152">
        <v>0</v>
      </c>
      <c r="HC152">
        <v>21.8888</v>
      </c>
      <c r="HD152">
        <v>999.9</v>
      </c>
      <c r="HE152">
        <v>50.4</v>
      </c>
      <c r="HF152">
        <v>27.8</v>
      </c>
      <c r="HG152">
        <v>18.7913</v>
      </c>
      <c r="HH152">
        <v>63.887099999999997</v>
      </c>
      <c r="HI152">
        <v>35.468800000000002</v>
      </c>
      <c r="HJ152">
        <v>1</v>
      </c>
      <c r="HK152">
        <v>-0.132073</v>
      </c>
      <c r="HL152">
        <v>0.45863300000000001</v>
      </c>
      <c r="HM152">
        <v>20.171900000000001</v>
      </c>
      <c r="HN152">
        <v>5.2411000000000003</v>
      </c>
      <c r="HO152">
        <v>11.9261</v>
      </c>
      <c r="HP152">
        <v>4.99735</v>
      </c>
      <c r="HQ152">
        <v>3.2970000000000002</v>
      </c>
      <c r="HR152">
        <v>9999</v>
      </c>
      <c r="HS152">
        <v>9999</v>
      </c>
      <c r="HT152">
        <v>9999</v>
      </c>
      <c r="HU152">
        <v>999.9</v>
      </c>
      <c r="HV152">
        <v>1.8662399999999999</v>
      </c>
      <c r="HW152">
        <v>1.86843</v>
      </c>
      <c r="HX152">
        <v>1.8654999999999999</v>
      </c>
      <c r="HY152">
        <v>1.8627100000000001</v>
      </c>
      <c r="HZ152">
        <v>1.8632899999999999</v>
      </c>
      <c r="IA152">
        <v>1.8644700000000001</v>
      </c>
      <c r="IB152">
        <v>1.8624700000000001</v>
      </c>
      <c r="IC152">
        <v>1.87042</v>
      </c>
      <c r="ID152">
        <v>5</v>
      </c>
      <c r="IE152">
        <v>0</v>
      </c>
      <c r="IF152">
        <v>0</v>
      </c>
      <c r="IG152">
        <v>0</v>
      </c>
      <c r="IH152" t="s">
        <v>434</v>
      </c>
      <c r="II152" t="s">
        <v>435</v>
      </c>
      <c r="IJ152" t="s">
        <v>436</v>
      </c>
      <c r="IK152" t="s">
        <v>436</v>
      </c>
      <c r="IL152" t="s">
        <v>436</v>
      </c>
      <c r="IM152" t="s">
        <v>436</v>
      </c>
      <c r="IN152">
        <v>0</v>
      </c>
      <c r="IO152">
        <v>100</v>
      </c>
      <c r="IP152">
        <v>100</v>
      </c>
      <c r="IQ152">
        <v>-0.129</v>
      </c>
      <c r="IR152">
        <v>4.0000000000000001E-3</v>
      </c>
      <c r="IS152">
        <v>-0.1097500000000196</v>
      </c>
      <c r="IT152">
        <v>0</v>
      </c>
      <c r="IU152">
        <v>0</v>
      </c>
      <c r="IV152">
        <v>0</v>
      </c>
      <c r="IW152">
        <v>3.7949999999966622E-3</v>
      </c>
      <c r="IX152">
        <v>0</v>
      </c>
      <c r="IY152">
        <v>0</v>
      </c>
      <c r="IZ152">
        <v>0</v>
      </c>
      <c r="JA152">
        <v>-1</v>
      </c>
      <c r="JB152">
        <v>-1</v>
      </c>
      <c r="JC152">
        <v>-1</v>
      </c>
      <c r="JD152">
        <v>-1</v>
      </c>
      <c r="JE152">
        <v>4.7</v>
      </c>
      <c r="JF152">
        <v>4.7</v>
      </c>
      <c r="JG152">
        <v>0.158691</v>
      </c>
      <c r="JH152">
        <v>4.99878</v>
      </c>
      <c r="JI152">
        <v>1.3476600000000001</v>
      </c>
      <c r="JJ152">
        <v>2.2705099999999998</v>
      </c>
      <c r="JK152">
        <v>1.4489700000000001</v>
      </c>
      <c r="JL152">
        <v>2.2143600000000001</v>
      </c>
      <c r="JM152">
        <v>32.465400000000002</v>
      </c>
      <c r="JN152">
        <v>24.035</v>
      </c>
      <c r="JO152">
        <v>2</v>
      </c>
      <c r="JP152">
        <v>306.43799999999999</v>
      </c>
      <c r="JQ152">
        <v>502.291</v>
      </c>
      <c r="JR152">
        <v>21.9999</v>
      </c>
      <c r="JS152">
        <v>25.4666</v>
      </c>
      <c r="JT152">
        <v>30.0001</v>
      </c>
      <c r="JU152">
        <v>25.331800000000001</v>
      </c>
      <c r="JV152">
        <v>25.398199999999999</v>
      </c>
      <c r="JW152">
        <v>-1</v>
      </c>
      <c r="JX152">
        <v>37.906199999999998</v>
      </c>
      <c r="JY152">
        <v>62.3992</v>
      </c>
      <c r="JZ152">
        <v>22</v>
      </c>
      <c r="KA152">
        <v>400</v>
      </c>
      <c r="KB152">
        <v>15.5268</v>
      </c>
      <c r="KC152">
        <v>102.67</v>
      </c>
      <c r="KD152">
        <v>102.5</v>
      </c>
    </row>
    <row r="153" spans="1:290" x14ac:dyDescent="0.35">
      <c r="A153">
        <v>135</v>
      </c>
      <c r="B153">
        <v>1716954059.0999999</v>
      </c>
      <c r="C153">
        <v>43800.5</v>
      </c>
      <c r="D153" t="s">
        <v>971</v>
      </c>
      <c r="E153" t="s">
        <v>972</v>
      </c>
      <c r="F153">
        <v>15</v>
      </c>
      <c r="G153">
        <v>1716954051.099999</v>
      </c>
      <c r="H153">
        <f t="shared" si="100"/>
        <v>1.3670263014185023E-3</v>
      </c>
      <c r="I153">
        <f t="shared" si="101"/>
        <v>1.3670263014185022</v>
      </c>
      <c r="J153">
        <f t="shared" si="102"/>
        <v>8.274850289560737</v>
      </c>
      <c r="K153">
        <f t="shared" si="103"/>
        <v>412.14470967741943</v>
      </c>
      <c r="L153">
        <f t="shared" si="104"/>
        <v>291.59712378146622</v>
      </c>
      <c r="M153">
        <f t="shared" si="105"/>
        <v>29.36457939408805</v>
      </c>
      <c r="N153">
        <f t="shared" si="106"/>
        <v>41.504030945949879</v>
      </c>
      <c r="O153">
        <f t="shared" si="107"/>
        <v>0.11843746248170769</v>
      </c>
      <c r="P153">
        <f t="shared" si="108"/>
        <v>2.9410725261771531</v>
      </c>
      <c r="Q153">
        <f t="shared" si="109"/>
        <v>0.11585018337336202</v>
      </c>
      <c r="R153">
        <f t="shared" si="110"/>
        <v>7.2634113925694646E-2</v>
      </c>
      <c r="S153">
        <f t="shared" si="111"/>
        <v>77.168798823164934</v>
      </c>
      <c r="T153">
        <f t="shared" si="112"/>
        <v>23.404372166744672</v>
      </c>
      <c r="U153">
        <f t="shared" si="113"/>
        <v>23.404372166744672</v>
      </c>
      <c r="V153">
        <f t="shared" si="114"/>
        <v>2.8894777275857111</v>
      </c>
      <c r="W153">
        <f t="shared" si="115"/>
        <v>60.178523032304241</v>
      </c>
      <c r="X153">
        <f t="shared" si="116"/>
        <v>1.7284380991805359</v>
      </c>
      <c r="Y153">
        <f t="shared" si="117"/>
        <v>2.8721843144151253</v>
      </c>
      <c r="Z153">
        <f t="shared" si="118"/>
        <v>1.1610396284051752</v>
      </c>
      <c r="AA153">
        <f t="shared" si="119"/>
        <v>-60.285859892555948</v>
      </c>
      <c r="AB153">
        <f t="shared" si="120"/>
        <v>-15.768125588343564</v>
      </c>
      <c r="AC153">
        <f t="shared" si="121"/>
        <v>-1.115374701159823</v>
      </c>
      <c r="AD153">
        <f t="shared" si="122"/>
        <v>-5.6135889439978826E-4</v>
      </c>
      <c r="AE153">
        <f t="shared" si="123"/>
        <v>8.2273407539748309</v>
      </c>
      <c r="AF153">
        <f t="shared" si="124"/>
        <v>1.3703900581067845</v>
      </c>
      <c r="AG153">
        <f t="shared" si="125"/>
        <v>8.274850289560737</v>
      </c>
      <c r="AH153">
        <v>429.39245474163653</v>
      </c>
      <c r="AI153">
        <v>419.31358181818177</v>
      </c>
      <c r="AJ153">
        <v>-1.2250168155898561E-4</v>
      </c>
      <c r="AK153">
        <v>67.054102768298591</v>
      </c>
      <c r="AL153">
        <f t="shared" si="126"/>
        <v>1.3670263014185022</v>
      </c>
      <c r="AM153">
        <v>15.549417784198649</v>
      </c>
      <c r="AN153">
        <v>17.160573333333339</v>
      </c>
      <c r="AO153">
        <v>-1.8012496679732331E-6</v>
      </c>
      <c r="AP153">
        <v>78.084241753379359</v>
      </c>
      <c r="AQ153">
        <v>172</v>
      </c>
      <c r="AR153">
        <v>34</v>
      </c>
      <c r="AS153">
        <f t="shared" si="127"/>
        <v>1</v>
      </c>
      <c r="AT153">
        <f t="shared" si="128"/>
        <v>0</v>
      </c>
      <c r="AU153">
        <f t="shared" si="129"/>
        <v>53887.804593663001</v>
      </c>
      <c r="AV153" t="s">
        <v>477</v>
      </c>
      <c r="AW153">
        <v>10178.9</v>
      </c>
      <c r="AX153">
        <v>1410.533076923077</v>
      </c>
      <c r="AY153">
        <v>6595.86</v>
      </c>
      <c r="AZ153">
        <f t="shared" si="130"/>
        <v>0.78614872405977732</v>
      </c>
      <c r="BA153">
        <v>-1.985708394971808</v>
      </c>
      <c r="BB153" t="s">
        <v>973</v>
      </c>
      <c r="BC153">
        <v>10145.9</v>
      </c>
      <c r="BD153">
        <v>2377.227692307692</v>
      </c>
      <c r="BE153">
        <v>3585.07</v>
      </c>
      <c r="BF153">
        <f t="shared" si="131"/>
        <v>0.336908988581062</v>
      </c>
      <c r="BG153">
        <v>0.5</v>
      </c>
      <c r="BH153">
        <f t="shared" si="132"/>
        <v>336.56822570190508</v>
      </c>
      <c r="BI153">
        <f t="shared" si="133"/>
        <v>8.274850289560737</v>
      </c>
      <c r="BJ153">
        <f t="shared" si="134"/>
        <v>56.696430254875715</v>
      </c>
      <c r="BK153">
        <f t="shared" si="135"/>
        <v>3.0485821004446845E-2</v>
      </c>
      <c r="BL153">
        <f t="shared" si="136"/>
        <v>0.83981344855191098</v>
      </c>
      <c r="BM153">
        <f t="shared" si="137"/>
        <v>1195.7772495163317</v>
      </c>
      <c r="BN153" t="s">
        <v>431</v>
      </c>
      <c r="BO153">
        <v>0</v>
      </c>
      <c r="BP153">
        <f t="shared" si="138"/>
        <v>1195.7772495163317</v>
      </c>
      <c r="BQ153">
        <f t="shared" si="139"/>
        <v>0.66645637337169661</v>
      </c>
      <c r="BR153">
        <f t="shared" si="140"/>
        <v>0.50552294500027373</v>
      </c>
      <c r="BS153">
        <f t="shared" si="141"/>
        <v>0.55754515979043706</v>
      </c>
      <c r="BT153">
        <f t="shared" si="142"/>
        <v>0.55544805649160345</v>
      </c>
      <c r="BU153">
        <f t="shared" si="143"/>
        <v>0.58063648534882073</v>
      </c>
      <c r="BV153">
        <f t="shared" si="144"/>
        <v>0.25428478672693405</v>
      </c>
      <c r="BW153">
        <f t="shared" si="145"/>
        <v>0.745715213273066</v>
      </c>
      <c r="DF153">
        <f t="shared" si="146"/>
        <v>399.97829032258068</v>
      </c>
      <c r="DG153">
        <f t="shared" si="147"/>
        <v>336.56822570190508</v>
      </c>
      <c r="DH153">
        <f t="shared" si="148"/>
        <v>0.84146623415601962</v>
      </c>
      <c r="DI153">
        <f t="shared" si="149"/>
        <v>0.19293246831203925</v>
      </c>
      <c r="DJ153">
        <v>1716954051.099999</v>
      </c>
      <c r="DK153">
        <v>412.14470967741943</v>
      </c>
      <c r="DL153">
        <v>422.68783870967741</v>
      </c>
      <c r="DM153">
        <v>17.16379354838709</v>
      </c>
      <c r="DN153">
        <v>15.54869032258064</v>
      </c>
      <c r="DO153">
        <v>412.27970967741942</v>
      </c>
      <c r="DP153">
        <v>17.158793548387099</v>
      </c>
      <c r="DQ153">
        <v>500.35277419354838</v>
      </c>
      <c r="DR153">
        <v>100.6026129032258</v>
      </c>
      <c r="DS153">
        <v>9.9955809677419377E-2</v>
      </c>
      <c r="DT153">
        <v>23.304925806451621</v>
      </c>
      <c r="DU153">
        <v>22.696919354838709</v>
      </c>
      <c r="DV153">
        <v>999.90000000000032</v>
      </c>
      <c r="DW153">
        <v>0</v>
      </c>
      <c r="DX153">
        <v>0</v>
      </c>
      <c r="DY153">
        <v>10005.538709677419</v>
      </c>
      <c r="DZ153">
        <v>0</v>
      </c>
      <c r="EA153">
        <v>1.5289399999999999E-3</v>
      </c>
      <c r="EB153">
        <v>-10.53752580645161</v>
      </c>
      <c r="EC153">
        <v>419.34735483870969</v>
      </c>
      <c r="ED153">
        <v>429.36387096774189</v>
      </c>
      <c r="EE153">
        <v>1.613815806451613</v>
      </c>
      <c r="EF153">
        <v>422.68783870967741</v>
      </c>
      <c r="EG153">
        <v>15.54869032258064</v>
      </c>
      <c r="EH153">
        <v>1.726593870967742</v>
      </c>
      <c r="EI153">
        <v>1.564240967741936</v>
      </c>
      <c r="EJ153">
        <v>15.13760967741935</v>
      </c>
      <c r="EK153">
        <v>13.610970967741929</v>
      </c>
      <c r="EL153">
        <v>399.97829032258068</v>
      </c>
      <c r="EM153">
        <v>0.95000309677419348</v>
      </c>
      <c r="EN153">
        <v>4.9996577419354829E-2</v>
      </c>
      <c r="EO153">
        <v>0</v>
      </c>
      <c r="EP153">
        <v>2377.2729032258071</v>
      </c>
      <c r="EQ153">
        <v>8.9714700000000018</v>
      </c>
      <c r="ER153">
        <v>5160.2041935483867</v>
      </c>
      <c r="ES153">
        <v>3345.5864516129041</v>
      </c>
      <c r="ET153">
        <v>35.77190322580644</v>
      </c>
      <c r="EU153">
        <v>39.064290322580632</v>
      </c>
      <c r="EV153">
        <v>37.150967741935482</v>
      </c>
      <c r="EW153">
        <v>39.54212903225806</v>
      </c>
      <c r="EX153">
        <v>39.096516129032253</v>
      </c>
      <c r="EY153">
        <v>371.45774193548402</v>
      </c>
      <c r="EZ153">
        <v>19.54870967741936</v>
      </c>
      <c r="FA153">
        <v>0</v>
      </c>
      <c r="FB153">
        <v>299.59999990463263</v>
      </c>
      <c r="FC153">
        <v>0</v>
      </c>
      <c r="FD153">
        <v>2377.227692307692</v>
      </c>
      <c r="FE153">
        <v>-4.0936752219717016</v>
      </c>
      <c r="FF153">
        <v>-0.60820513744045268</v>
      </c>
      <c r="FG153">
        <v>5160.2134615384621</v>
      </c>
      <c r="FH153">
        <v>15</v>
      </c>
      <c r="FI153">
        <v>1716954084.0999999</v>
      </c>
      <c r="FJ153" t="s">
        <v>974</v>
      </c>
      <c r="FK153">
        <v>1716954083.0999999</v>
      </c>
      <c r="FL153">
        <v>1716954084.0999999</v>
      </c>
      <c r="FM153">
        <v>136</v>
      </c>
      <c r="FN153">
        <v>-5.0000000000000001E-3</v>
      </c>
      <c r="FO153">
        <v>2E-3</v>
      </c>
      <c r="FP153">
        <v>-0.13500000000000001</v>
      </c>
      <c r="FQ153">
        <v>5.0000000000000001E-3</v>
      </c>
      <c r="FR153">
        <v>423</v>
      </c>
      <c r="FS153">
        <v>16</v>
      </c>
      <c r="FT153">
        <v>0.11</v>
      </c>
      <c r="FU153">
        <v>0.05</v>
      </c>
      <c r="FV153">
        <v>-10.5410425</v>
      </c>
      <c r="FW153">
        <v>-0.10488968105063549</v>
      </c>
      <c r="FX153">
        <v>3.7021594289684427E-2</v>
      </c>
      <c r="FY153">
        <v>1</v>
      </c>
      <c r="FZ153">
        <v>412.15341021493481</v>
      </c>
      <c r="GA153">
        <v>-0.15512925885425749</v>
      </c>
      <c r="GB153">
        <v>1.7000535710682909E-2</v>
      </c>
      <c r="GC153">
        <v>1</v>
      </c>
      <c r="GD153">
        <v>1.6140490000000001</v>
      </c>
      <c r="GE153">
        <v>-5.7118198874330081E-3</v>
      </c>
      <c r="GF153">
        <v>1.2778884927879929E-3</v>
      </c>
      <c r="GG153">
        <v>1</v>
      </c>
      <c r="GH153">
        <v>3</v>
      </c>
      <c r="GI153">
        <v>3</v>
      </c>
      <c r="GJ153" t="s">
        <v>433</v>
      </c>
      <c r="GK153">
        <v>2.9712900000000002</v>
      </c>
      <c r="GL153">
        <v>2.7391399999999999</v>
      </c>
      <c r="GM153">
        <v>0.102937</v>
      </c>
      <c r="GN153">
        <v>0.104528</v>
      </c>
      <c r="GO153">
        <v>8.5951299999999994E-2</v>
      </c>
      <c r="GP153">
        <v>8.0047699999999999E-2</v>
      </c>
      <c r="GQ153">
        <v>25893.3</v>
      </c>
      <c r="GR153">
        <v>29146.400000000001</v>
      </c>
      <c r="GS153">
        <v>27544.7</v>
      </c>
      <c r="GT153">
        <v>31255.1</v>
      </c>
      <c r="GU153">
        <v>34182.1</v>
      </c>
      <c r="GV153">
        <v>38689.699999999997</v>
      </c>
      <c r="GW153">
        <v>41646.800000000003</v>
      </c>
      <c r="GX153">
        <v>46388.9</v>
      </c>
      <c r="GY153">
        <v>1.59735</v>
      </c>
      <c r="GZ153">
        <v>1.96557</v>
      </c>
      <c r="HA153">
        <v>5.0552199999999999E-2</v>
      </c>
      <c r="HB153">
        <v>0</v>
      </c>
      <c r="HC153">
        <v>21.8537</v>
      </c>
      <c r="HD153">
        <v>999.9</v>
      </c>
      <c r="HE153">
        <v>50.5</v>
      </c>
      <c r="HF153">
        <v>27.8</v>
      </c>
      <c r="HG153">
        <v>18.828299999999999</v>
      </c>
      <c r="HH153">
        <v>63.767200000000003</v>
      </c>
      <c r="HI153">
        <v>35.7652</v>
      </c>
      <c r="HJ153">
        <v>1</v>
      </c>
      <c r="HK153">
        <v>-0.13150899999999999</v>
      </c>
      <c r="HL153">
        <v>0.44935199999999997</v>
      </c>
      <c r="HM153">
        <v>20.173100000000002</v>
      </c>
      <c r="HN153">
        <v>5.2409499999999998</v>
      </c>
      <c r="HO153">
        <v>11.9261</v>
      </c>
      <c r="HP153">
        <v>4.99735</v>
      </c>
      <c r="HQ153">
        <v>3.2970000000000002</v>
      </c>
      <c r="HR153">
        <v>9999</v>
      </c>
      <c r="HS153">
        <v>9999</v>
      </c>
      <c r="HT153">
        <v>9999</v>
      </c>
      <c r="HU153">
        <v>999.9</v>
      </c>
      <c r="HV153">
        <v>1.86622</v>
      </c>
      <c r="HW153">
        <v>1.8684400000000001</v>
      </c>
      <c r="HX153">
        <v>1.8654299999999999</v>
      </c>
      <c r="HY153">
        <v>1.8627</v>
      </c>
      <c r="HZ153">
        <v>1.86328</v>
      </c>
      <c r="IA153">
        <v>1.8644700000000001</v>
      </c>
      <c r="IB153">
        <v>1.86246</v>
      </c>
      <c r="IC153">
        <v>1.87039</v>
      </c>
      <c r="ID153">
        <v>5</v>
      </c>
      <c r="IE153">
        <v>0</v>
      </c>
      <c r="IF153">
        <v>0</v>
      </c>
      <c r="IG153">
        <v>0</v>
      </c>
      <c r="IH153" t="s">
        <v>434</v>
      </c>
      <c r="II153" t="s">
        <v>435</v>
      </c>
      <c r="IJ153" t="s">
        <v>436</v>
      </c>
      <c r="IK153" t="s">
        <v>436</v>
      </c>
      <c r="IL153" t="s">
        <v>436</v>
      </c>
      <c r="IM153" t="s">
        <v>436</v>
      </c>
      <c r="IN153">
        <v>0</v>
      </c>
      <c r="IO153">
        <v>100</v>
      </c>
      <c r="IP153">
        <v>100</v>
      </c>
      <c r="IQ153">
        <v>-0.13500000000000001</v>
      </c>
      <c r="IR153">
        <v>5.0000000000000001E-3</v>
      </c>
      <c r="IS153">
        <v>-0.12940000000008919</v>
      </c>
      <c r="IT153">
        <v>0</v>
      </c>
      <c r="IU153">
        <v>0</v>
      </c>
      <c r="IV153">
        <v>0</v>
      </c>
      <c r="IW153">
        <v>3.7199999999959492E-3</v>
      </c>
      <c r="IX153">
        <v>0</v>
      </c>
      <c r="IY153">
        <v>0</v>
      </c>
      <c r="IZ153">
        <v>0</v>
      </c>
      <c r="JA153">
        <v>-1</v>
      </c>
      <c r="JB153">
        <v>-1</v>
      </c>
      <c r="JC153">
        <v>-1</v>
      </c>
      <c r="JD153">
        <v>-1</v>
      </c>
      <c r="JE153">
        <v>4.7</v>
      </c>
      <c r="JF153">
        <v>4.7</v>
      </c>
      <c r="JG153">
        <v>0.158691</v>
      </c>
      <c r="JH153">
        <v>4.99878</v>
      </c>
      <c r="JI153">
        <v>1.3464400000000001</v>
      </c>
      <c r="JJ153">
        <v>2.2692899999999998</v>
      </c>
      <c r="JK153">
        <v>1.4489700000000001</v>
      </c>
      <c r="JL153">
        <v>2.4633799999999999</v>
      </c>
      <c r="JM153">
        <v>32.487499999999997</v>
      </c>
      <c r="JN153">
        <v>24.052499999999998</v>
      </c>
      <c r="JO153">
        <v>2</v>
      </c>
      <c r="JP153">
        <v>306.16000000000003</v>
      </c>
      <c r="JQ153">
        <v>502.43799999999999</v>
      </c>
      <c r="JR153">
        <v>22.0001</v>
      </c>
      <c r="JS153">
        <v>25.464500000000001</v>
      </c>
      <c r="JT153">
        <v>30.0001</v>
      </c>
      <c r="JU153">
        <v>25.329699999999999</v>
      </c>
      <c r="JV153">
        <v>25.396000000000001</v>
      </c>
      <c r="JW153">
        <v>-1</v>
      </c>
      <c r="JX153">
        <v>37.971800000000002</v>
      </c>
      <c r="JY153">
        <v>62.557699999999997</v>
      </c>
      <c r="JZ153">
        <v>22</v>
      </c>
      <c r="KA153">
        <v>400</v>
      </c>
      <c r="KB153">
        <v>15.537800000000001</v>
      </c>
      <c r="KC153">
        <v>102.669</v>
      </c>
      <c r="KD153">
        <v>102.499</v>
      </c>
    </row>
    <row r="154" spans="1:290" x14ac:dyDescent="0.35">
      <c r="A154">
        <v>136</v>
      </c>
      <c r="B154">
        <v>1716954359.0999999</v>
      </c>
      <c r="C154">
        <v>44100.5</v>
      </c>
      <c r="D154" t="s">
        <v>975</v>
      </c>
      <c r="E154" t="s">
        <v>976</v>
      </c>
      <c r="F154">
        <v>15</v>
      </c>
      <c r="G154">
        <v>1716954351.099999</v>
      </c>
      <c r="H154">
        <f t="shared" si="100"/>
        <v>1.3652123614545275E-3</v>
      </c>
      <c r="I154">
        <f t="shared" si="101"/>
        <v>1.3652123614545275</v>
      </c>
      <c r="J154">
        <f t="shared" si="102"/>
        <v>8.1889322084801979</v>
      </c>
      <c r="K154">
        <f t="shared" si="103"/>
        <v>412.32580645161289</v>
      </c>
      <c r="L154">
        <f t="shared" si="104"/>
        <v>292.49778909565788</v>
      </c>
      <c r="M154">
        <f t="shared" si="105"/>
        <v>29.456799228115223</v>
      </c>
      <c r="N154">
        <f t="shared" si="106"/>
        <v>41.524411294759297</v>
      </c>
      <c r="O154">
        <f t="shared" si="107"/>
        <v>0.11797294587871932</v>
      </c>
      <c r="P154">
        <f t="shared" si="108"/>
        <v>2.9400899704611825</v>
      </c>
      <c r="Q154">
        <f t="shared" si="109"/>
        <v>0.11540484696643452</v>
      </c>
      <c r="R154">
        <f t="shared" si="110"/>
        <v>7.2354106680813823E-2</v>
      </c>
      <c r="S154">
        <f t="shared" si="111"/>
        <v>77.170426248842418</v>
      </c>
      <c r="T154">
        <f t="shared" si="112"/>
        <v>23.411135333715343</v>
      </c>
      <c r="U154">
        <f t="shared" si="113"/>
        <v>23.411135333715343</v>
      </c>
      <c r="V154">
        <f t="shared" si="114"/>
        <v>2.8906571215989501</v>
      </c>
      <c r="W154">
        <f t="shared" si="115"/>
        <v>60.092478558572004</v>
      </c>
      <c r="X154">
        <f t="shared" si="116"/>
        <v>1.7266184241283995</v>
      </c>
      <c r="Y154">
        <f t="shared" si="117"/>
        <v>2.8732687776315773</v>
      </c>
      <c r="Z154">
        <f t="shared" si="118"/>
        <v>1.1640386974705506</v>
      </c>
      <c r="AA154">
        <f t="shared" si="119"/>
        <v>-60.205865140144667</v>
      </c>
      <c r="AB154">
        <f t="shared" si="120"/>
        <v>-15.843942216884383</v>
      </c>
      <c r="AC154">
        <f t="shared" si="121"/>
        <v>-1.12118606542628</v>
      </c>
      <c r="AD154">
        <f t="shared" si="122"/>
        <v>-5.6717361291802604E-4</v>
      </c>
      <c r="AE154">
        <f t="shared" si="123"/>
        <v>8.1654440565610571</v>
      </c>
      <c r="AF154">
        <f t="shared" si="124"/>
        <v>1.364964927586984</v>
      </c>
      <c r="AG154">
        <f t="shared" si="125"/>
        <v>8.1889322084801979</v>
      </c>
      <c r="AH154">
        <v>429.46800870545269</v>
      </c>
      <c r="AI154">
        <v>419.49268484848471</v>
      </c>
      <c r="AJ154">
        <v>1.4888338797334111E-4</v>
      </c>
      <c r="AK154">
        <v>67.057954819152528</v>
      </c>
      <c r="AL154">
        <f t="shared" si="126"/>
        <v>1.3652123614545275</v>
      </c>
      <c r="AM154">
        <v>15.53667527303244</v>
      </c>
      <c r="AN154">
        <v>17.145679999999999</v>
      </c>
      <c r="AO154">
        <v>-2.273690920494641E-6</v>
      </c>
      <c r="AP154">
        <v>78.106887683423011</v>
      </c>
      <c r="AQ154">
        <v>172</v>
      </c>
      <c r="AR154">
        <v>34</v>
      </c>
      <c r="AS154">
        <f t="shared" si="127"/>
        <v>1</v>
      </c>
      <c r="AT154">
        <f t="shared" si="128"/>
        <v>0</v>
      </c>
      <c r="AU154">
        <f t="shared" si="129"/>
        <v>53857.898983781968</v>
      </c>
      <c r="AV154" t="s">
        <v>477</v>
      </c>
      <c r="AW154">
        <v>10178.9</v>
      </c>
      <c r="AX154">
        <v>1410.533076923077</v>
      </c>
      <c r="AY154">
        <v>6595.86</v>
      </c>
      <c r="AZ154">
        <f t="shared" si="130"/>
        <v>0.78614872405977732</v>
      </c>
      <c r="BA154">
        <v>-1.985708394971808</v>
      </c>
      <c r="BB154" t="s">
        <v>977</v>
      </c>
      <c r="BC154">
        <v>10144.799999999999</v>
      </c>
      <c r="BD154">
        <v>2377.0873076923081</v>
      </c>
      <c r="BE154">
        <v>3575.04</v>
      </c>
      <c r="BF154">
        <f t="shared" si="131"/>
        <v>0.33508791294858009</v>
      </c>
      <c r="BG154">
        <v>0.5</v>
      </c>
      <c r="BH154">
        <f t="shared" si="132"/>
        <v>336.57499941474379</v>
      </c>
      <c r="BI154">
        <f t="shared" si="133"/>
        <v>8.1889322084801979</v>
      </c>
      <c r="BJ154">
        <f t="shared" si="134"/>
        <v>56.391107052278031</v>
      </c>
      <c r="BK154">
        <f t="shared" si="135"/>
        <v>3.0229935738377071E-2</v>
      </c>
      <c r="BL154">
        <f t="shared" si="136"/>
        <v>0.84497516111707838</v>
      </c>
      <c r="BM154">
        <f t="shared" si="137"/>
        <v>1194.6593140157984</v>
      </c>
      <c r="BN154" t="s">
        <v>431</v>
      </c>
      <c r="BO154">
        <v>0</v>
      </c>
      <c r="BP154">
        <f t="shared" si="138"/>
        <v>1194.6593140157984</v>
      </c>
      <c r="BQ154">
        <f t="shared" si="139"/>
        <v>0.66583330144115915</v>
      </c>
      <c r="BR154">
        <f t="shared" si="140"/>
        <v>0.50326096971013767</v>
      </c>
      <c r="BS154">
        <f t="shared" si="141"/>
        <v>0.55928675411725581</v>
      </c>
      <c r="BT154">
        <f t="shared" si="142"/>
        <v>0.5534529271011801</v>
      </c>
      <c r="BU154">
        <f t="shared" si="143"/>
        <v>0.58257078961715192</v>
      </c>
      <c r="BV154">
        <f t="shared" si="144"/>
        <v>0.25292525137770899</v>
      </c>
      <c r="BW154">
        <f t="shared" si="145"/>
        <v>0.74707474862229106</v>
      </c>
      <c r="DF154">
        <f t="shared" si="146"/>
        <v>399.98629032258071</v>
      </c>
      <c r="DG154">
        <f t="shared" si="147"/>
        <v>336.57499941474379</v>
      </c>
      <c r="DH154">
        <f t="shared" si="148"/>
        <v>0.84146633911703062</v>
      </c>
      <c r="DI154">
        <f t="shared" si="149"/>
        <v>0.1929326782340616</v>
      </c>
      <c r="DJ154">
        <v>1716954351.099999</v>
      </c>
      <c r="DK154">
        <v>412.32580645161289</v>
      </c>
      <c r="DL154">
        <v>422.79206451612907</v>
      </c>
      <c r="DM154">
        <v>17.144838709677419</v>
      </c>
      <c r="DN154">
        <v>15.53613870967742</v>
      </c>
      <c r="DO154">
        <v>412.41480645161289</v>
      </c>
      <c r="DP154">
        <v>17.141838709677419</v>
      </c>
      <c r="DQ154">
        <v>500.36532258064511</v>
      </c>
      <c r="DR154">
        <v>100.60777419354839</v>
      </c>
      <c r="DS154">
        <v>9.9992929032258079E-2</v>
      </c>
      <c r="DT154">
        <v>23.311177419354841</v>
      </c>
      <c r="DU154">
        <v>22.700045161290319</v>
      </c>
      <c r="DV154">
        <v>999.90000000000032</v>
      </c>
      <c r="DW154">
        <v>0</v>
      </c>
      <c r="DX154">
        <v>0</v>
      </c>
      <c r="DY154">
        <v>9999.4341935483862</v>
      </c>
      <c r="DZ154">
        <v>0</v>
      </c>
      <c r="EA154">
        <v>1.5289399999999999E-3</v>
      </c>
      <c r="EB154">
        <v>-10.511925806451609</v>
      </c>
      <c r="EC154">
        <v>419.47290322580642</v>
      </c>
      <c r="ED154">
        <v>429.4643225806451</v>
      </c>
      <c r="EE154">
        <v>1.610966451612903</v>
      </c>
      <c r="EF154">
        <v>422.79206451612907</v>
      </c>
      <c r="EG154">
        <v>15.53613870967742</v>
      </c>
      <c r="EH154">
        <v>1.7251309677419351</v>
      </c>
      <c r="EI154">
        <v>1.563055483870968</v>
      </c>
      <c r="EJ154">
        <v>15.124445161290319</v>
      </c>
      <c r="EK154">
        <v>13.59933870967742</v>
      </c>
      <c r="EL154">
        <v>399.98629032258071</v>
      </c>
      <c r="EM154">
        <v>0.95000606451612879</v>
      </c>
      <c r="EN154">
        <v>4.9993674193548387E-2</v>
      </c>
      <c r="EO154">
        <v>0</v>
      </c>
      <c r="EP154">
        <v>2377.0964516129029</v>
      </c>
      <c r="EQ154">
        <v>8.9714700000000018</v>
      </c>
      <c r="ER154">
        <v>5162.8083870967748</v>
      </c>
      <c r="ES154">
        <v>3345.657741935484</v>
      </c>
      <c r="ET154">
        <v>36.056225806451607</v>
      </c>
      <c r="EU154">
        <v>39.562225806451593</v>
      </c>
      <c r="EV154">
        <v>37.447354838709678</v>
      </c>
      <c r="EW154">
        <v>40.324387096774188</v>
      </c>
      <c r="EX154">
        <v>39.473548387096763</v>
      </c>
      <c r="EY154">
        <v>371.46677419354842</v>
      </c>
      <c r="EZ154">
        <v>19.550645161290319</v>
      </c>
      <c r="FA154">
        <v>0</v>
      </c>
      <c r="FB154">
        <v>299.39999985694891</v>
      </c>
      <c r="FC154">
        <v>0</v>
      </c>
      <c r="FD154">
        <v>2377.0873076923081</v>
      </c>
      <c r="FE154">
        <v>-2.292307694839371</v>
      </c>
      <c r="FF154">
        <v>-1.4717949314153</v>
      </c>
      <c r="FG154">
        <v>5162.8403846153851</v>
      </c>
      <c r="FH154">
        <v>15</v>
      </c>
      <c r="FI154">
        <v>1716954380.0999999</v>
      </c>
      <c r="FJ154" t="s">
        <v>978</v>
      </c>
      <c r="FK154">
        <v>1716954380.0999999</v>
      </c>
      <c r="FL154">
        <v>1716954378.0999999</v>
      </c>
      <c r="FM154">
        <v>137</v>
      </c>
      <c r="FN154">
        <v>4.5999999999999999E-2</v>
      </c>
      <c r="FO154">
        <v>-2E-3</v>
      </c>
      <c r="FP154">
        <v>-8.8999999999999996E-2</v>
      </c>
      <c r="FQ154">
        <v>3.0000000000000001E-3</v>
      </c>
      <c r="FR154">
        <v>423</v>
      </c>
      <c r="FS154">
        <v>16</v>
      </c>
      <c r="FT154">
        <v>0.22</v>
      </c>
      <c r="FU154">
        <v>0.06</v>
      </c>
      <c r="FV154">
        <v>-10.519878048780489</v>
      </c>
      <c r="FW154">
        <v>0.10706968641113269</v>
      </c>
      <c r="FX154">
        <v>1.8859991363771179E-2</v>
      </c>
      <c r="FY154">
        <v>1</v>
      </c>
      <c r="FZ154">
        <v>412.27832418863761</v>
      </c>
      <c r="GA154">
        <v>5.9266392290938516E-3</v>
      </c>
      <c r="GB154">
        <v>1.6428313071412529E-2</v>
      </c>
      <c r="GC154">
        <v>1</v>
      </c>
      <c r="GD154">
        <v>1.6109009756097561</v>
      </c>
      <c r="GE154">
        <v>-2.8921254355331041E-3</v>
      </c>
      <c r="GF154">
        <v>1.4347427828930539E-3</v>
      </c>
      <c r="GG154">
        <v>1</v>
      </c>
      <c r="GH154">
        <v>3</v>
      </c>
      <c r="GI154">
        <v>3</v>
      </c>
      <c r="GJ154" t="s">
        <v>433</v>
      </c>
      <c r="GK154">
        <v>2.9713599999999998</v>
      </c>
      <c r="GL154">
        <v>2.7391399999999999</v>
      </c>
      <c r="GM154">
        <v>0.102975</v>
      </c>
      <c r="GN154">
        <v>0.104549</v>
      </c>
      <c r="GO154">
        <v>8.5893899999999995E-2</v>
      </c>
      <c r="GP154">
        <v>8.0002699999999996E-2</v>
      </c>
      <c r="GQ154">
        <v>25892.6</v>
      </c>
      <c r="GR154">
        <v>29145.4</v>
      </c>
      <c r="GS154">
        <v>27545.200000000001</v>
      </c>
      <c r="GT154">
        <v>31254.799999999999</v>
      </c>
      <c r="GU154">
        <v>34184.699999999997</v>
      </c>
      <c r="GV154">
        <v>38691.1</v>
      </c>
      <c r="GW154">
        <v>41647.199999999997</v>
      </c>
      <c r="GX154">
        <v>46388.2</v>
      </c>
      <c r="GY154">
        <v>1.59745</v>
      </c>
      <c r="GZ154">
        <v>1.9653499999999999</v>
      </c>
      <c r="HA154">
        <v>5.0105200000000003E-2</v>
      </c>
      <c r="HB154">
        <v>0</v>
      </c>
      <c r="HC154">
        <v>21.873999999999999</v>
      </c>
      <c r="HD154">
        <v>999.9</v>
      </c>
      <c r="HE154">
        <v>50.5</v>
      </c>
      <c r="HF154">
        <v>27.8</v>
      </c>
      <c r="HG154">
        <v>18.827300000000001</v>
      </c>
      <c r="HH154">
        <v>63.947299999999998</v>
      </c>
      <c r="HI154">
        <v>35.785299999999999</v>
      </c>
      <c r="HJ154">
        <v>1</v>
      </c>
      <c r="HK154">
        <v>-0.13181899999999999</v>
      </c>
      <c r="HL154">
        <v>0.47834199999999999</v>
      </c>
      <c r="HM154">
        <v>20.171800000000001</v>
      </c>
      <c r="HN154">
        <v>5.2406499999999996</v>
      </c>
      <c r="HO154">
        <v>11.9261</v>
      </c>
      <c r="HP154">
        <v>4.9969999999999999</v>
      </c>
      <c r="HQ154">
        <v>3.2970000000000002</v>
      </c>
      <c r="HR154">
        <v>9999</v>
      </c>
      <c r="HS154">
        <v>9999</v>
      </c>
      <c r="HT154">
        <v>9999</v>
      </c>
      <c r="HU154">
        <v>999.9</v>
      </c>
      <c r="HV154">
        <v>1.86616</v>
      </c>
      <c r="HW154">
        <v>1.8684000000000001</v>
      </c>
      <c r="HX154">
        <v>1.8653900000000001</v>
      </c>
      <c r="HY154">
        <v>1.8626799999999999</v>
      </c>
      <c r="HZ154">
        <v>1.8632500000000001</v>
      </c>
      <c r="IA154">
        <v>1.8644700000000001</v>
      </c>
      <c r="IB154">
        <v>1.8624499999999999</v>
      </c>
      <c r="IC154">
        <v>1.87033</v>
      </c>
      <c r="ID154">
        <v>5</v>
      </c>
      <c r="IE154">
        <v>0</v>
      </c>
      <c r="IF154">
        <v>0</v>
      </c>
      <c r="IG154">
        <v>0</v>
      </c>
      <c r="IH154" t="s">
        <v>434</v>
      </c>
      <c r="II154" t="s">
        <v>435</v>
      </c>
      <c r="IJ154" t="s">
        <v>436</v>
      </c>
      <c r="IK154" t="s">
        <v>436</v>
      </c>
      <c r="IL154" t="s">
        <v>436</v>
      </c>
      <c r="IM154" t="s">
        <v>436</v>
      </c>
      <c r="IN154">
        <v>0</v>
      </c>
      <c r="IO154">
        <v>100</v>
      </c>
      <c r="IP154">
        <v>100</v>
      </c>
      <c r="IQ154">
        <v>-8.8999999999999996E-2</v>
      </c>
      <c r="IR154">
        <v>3.0000000000000001E-3</v>
      </c>
      <c r="IS154">
        <v>-0.13465000000007879</v>
      </c>
      <c r="IT154">
        <v>0</v>
      </c>
      <c r="IU154">
        <v>0</v>
      </c>
      <c r="IV154">
        <v>0</v>
      </c>
      <c r="IW154">
        <v>5.2549999999982333E-3</v>
      </c>
      <c r="IX154">
        <v>0</v>
      </c>
      <c r="IY154">
        <v>0</v>
      </c>
      <c r="IZ154">
        <v>0</v>
      </c>
      <c r="JA154">
        <v>-1</v>
      </c>
      <c r="JB154">
        <v>-1</v>
      </c>
      <c r="JC154">
        <v>-1</v>
      </c>
      <c r="JD154">
        <v>-1</v>
      </c>
      <c r="JE154">
        <v>4.5999999999999996</v>
      </c>
      <c r="JF154">
        <v>4.5999999999999996</v>
      </c>
      <c r="JG154">
        <v>0.158691</v>
      </c>
      <c r="JH154">
        <v>4.99878</v>
      </c>
      <c r="JI154">
        <v>1.3464400000000001</v>
      </c>
      <c r="JJ154">
        <v>2.2692899999999998</v>
      </c>
      <c r="JK154">
        <v>1.4489700000000001</v>
      </c>
      <c r="JL154">
        <v>2.4511699999999998</v>
      </c>
      <c r="JM154">
        <v>32.487499999999997</v>
      </c>
      <c r="JN154">
        <v>24.043700000000001</v>
      </c>
      <c r="JO154">
        <v>2</v>
      </c>
      <c r="JP154">
        <v>306.21100000000001</v>
      </c>
      <c r="JQ154">
        <v>502.30799999999999</v>
      </c>
      <c r="JR154">
        <v>22.000399999999999</v>
      </c>
      <c r="JS154">
        <v>25.4666</v>
      </c>
      <c r="JT154">
        <v>30.0001</v>
      </c>
      <c r="JU154">
        <v>25.331800000000001</v>
      </c>
      <c r="JV154">
        <v>25.398199999999999</v>
      </c>
      <c r="JW154">
        <v>-1</v>
      </c>
      <c r="JX154">
        <v>38.089100000000002</v>
      </c>
      <c r="JY154">
        <v>62.735399999999998</v>
      </c>
      <c r="JZ154">
        <v>22</v>
      </c>
      <c r="KA154">
        <v>400</v>
      </c>
      <c r="KB154">
        <v>15.532500000000001</v>
      </c>
      <c r="KC154">
        <v>102.67</v>
      </c>
      <c r="KD154">
        <v>102.498</v>
      </c>
    </row>
    <row r="155" spans="1:290" x14ac:dyDescent="0.35">
      <c r="A155">
        <v>137</v>
      </c>
      <c r="B155">
        <v>1716954659.0999999</v>
      </c>
      <c r="C155">
        <v>44400.5</v>
      </c>
      <c r="D155" t="s">
        <v>979</v>
      </c>
      <c r="E155" t="s">
        <v>980</v>
      </c>
      <c r="F155">
        <v>15</v>
      </c>
      <c r="G155">
        <v>1716954651.099999</v>
      </c>
      <c r="H155">
        <f t="shared" si="100"/>
        <v>1.3563831521828554E-3</v>
      </c>
      <c r="I155">
        <f t="shared" si="101"/>
        <v>1.3563831521828553</v>
      </c>
      <c r="J155">
        <f t="shared" si="102"/>
        <v>8.1081595691242327</v>
      </c>
      <c r="K155">
        <f t="shared" si="103"/>
        <v>412.3489032258064</v>
      </c>
      <c r="L155">
        <f t="shared" si="104"/>
        <v>292.82450995543161</v>
      </c>
      <c r="M155">
        <f t="shared" si="105"/>
        <v>29.489086081435943</v>
      </c>
      <c r="N155">
        <f t="shared" si="106"/>
        <v>41.525869213141497</v>
      </c>
      <c r="O155">
        <f t="shared" si="107"/>
        <v>0.11711558381854466</v>
      </c>
      <c r="P155">
        <f t="shared" si="108"/>
        <v>2.940194632312596</v>
      </c>
      <c r="Q155">
        <f t="shared" si="109"/>
        <v>0.11458433282333806</v>
      </c>
      <c r="R155">
        <f t="shared" si="110"/>
        <v>7.1838074243173025E-2</v>
      </c>
      <c r="S155">
        <f t="shared" si="111"/>
        <v>77.171153192959707</v>
      </c>
      <c r="T155">
        <f t="shared" si="112"/>
        <v>23.4307840887361</v>
      </c>
      <c r="U155">
        <f t="shared" si="113"/>
        <v>23.4307840887361</v>
      </c>
      <c r="V155">
        <f t="shared" si="114"/>
        <v>2.8940859560845329</v>
      </c>
      <c r="W155">
        <f t="shared" si="115"/>
        <v>60.124695603422687</v>
      </c>
      <c r="X155">
        <f t="shared" si="116"/>
        <v>1.7293553087248474</v>
      </c>
      <c r="Y155">
        <f t="shared" si="117"/>
        <v>2.8762811875697905</v>
      </c>
      <c r="Z155">
        <f t="shared" si="118"/>
        <v>1.1647306473596855</v>
      </c>
      <c r="AA155">
        <f t="shared" si="119"/>
        <v>-59.81649701126392</v>
      </c>
      <c r="AB155">
        <f t="shared" si="120"/>
        <v>-16.208118974008766</v>
      </c>
      <c r="AC155">
        <f t="shared" si="121"/>
        <v>-1.1471307845135577</v>
      </c>
      <c r="AD155">
        <f t="shared" si="122"/>
        <v>-5.9357682654237465E-4</v>
      </c>
      <c r="AE155">
        <f t="shared" si="123"/>
        <v>8.1328086165458053</v>
      </c>
      <c r="AF155">
        <f t="shared" si="124"/>
        <v>1.358461432152815</v>
      </c>
      <c r="AG155">
        <f t="shared" si="125"/>
        <v>8.1081595691242327</v>
      </c>
      <c r="AH155">
        <v>429.45867720710447</v>
      </c>
      <c r="AI155">
        <v>419.58188484848512</v>
      </c>
      <c r="AJ155">
        <v>-1.8784131221222119E-5</v>
      </c>
      <c r="AK155">
        <v>67.057725924438728</v>
      </c>
      <c r="AL155">
        <f t="shared" si="126"/>
        <v>1.3563831521828553</v>
      </c>
      <c r="AM155">
        <v>15.57294261093371</v>
      </c>
      <c r="AN155">
        <v>17.17157515151515</v>
      </c>
      <c r="AO155">
        <v>-3.5470563088881342E-6</v>
      </c>
      <c r="AP155">
        <v>78.10550894889397</v>
      </c>
      <c r="AQ155">
        <v>171</v>
      </c>
      <c r="AR155">
        <v>34</v>
      </c>
      <c r="AS155">
        <f t="shared" si="127"/>
        <v>1</v>
      </c>
      <c r="AT155">
        <f t="shared" si="128"/>
        <v>0</v>
      </c>
      <c r="AU155">
        <f t="shared" si="129"/>
        <v>53857.774172011894</v>
      </c>
      <c r="AV155" t="s">
        <v>477</v>
      </c>
      <c r="AW155">
        <v>10178.9</v>
      </c>
      <c r="AX155">
        <v>1410.533076923077</v>
      </c>
      <c r="AY155">
        <v>6595.86</v>
      </c>
      <c r="AZ155">
        <f t="shared" si="130"/>
        <v>0.78614872405977732</v>
      </c>
      <c r="BA155">
        <v>-1.985708394971808</v>
      </c>
      <c r="BB155" t="s">
        <v>981</v>
      </c>
      <c r="BC155">
        <v>10143.4</v>
      </c>
      <c r="BD155">
        <v>2377.8715999999999</v>
      </c>
      <c r="BE155">
        <v>3567.95</v>
      </c>
      <c r="BF155">
        <f t="shared" si="131"/>
        <v>0.33354682660911728</v>
      </c>
      <c r="BG155">
        <v>0.5</v>
      </c>
      <c r="BH155">
        <f t="shared" si="132"/>
        <v>336.5769249835767</v>
      </c>
      <c r="BI155">
        <f t="shared" si="133"/>
        <v>8.1081595691242327</v>
      </c>
      <c r="BJ155">
        <f t="shared" si="134"/>
        <v>56.132082619063468</v>
      </c>
      <c r="BK155">
        <f t="shared" si="135"/>
        <v>2.9989780091396856E-2</v>
      </c>
      <c r="BL155">
        <f t="shared" si="136"/>
        <v>0.84864137670090667</v>
      </c>
      <c r="BM155">
        <f t="shared" si="137"/>
        <v>1193.8665454417289</v>
      </c>
      <c r="BN155" t="s">
        <v>431</v>
      </c>
      <c r="BO155">
        <v>0</v>
      </c>
      <c r="BP155">
        <f t="shared" si="138"/>
        <v>1193.8665454417289</v>
      </c>
      <c r="BQ155">
        <f t="shared" si="139"/>
        <v>0.66539145855695037</v>
      </c>
      <c r="BR155">
        <f t="shared" si="140"/>
        <v>0.50127909265996262</v>
      </c>
      <c r="BS155">
        <f t="shared" si="141"/>
        <v>0.56051715454135009</v>
      </c>
      <c r="BT155">
        <f t="shared" si="142"/>
        <v>0.55162188970998793</v>
      </c>
      <c r="BU155">
        <f t="shared" si="143"/>
        <v>0.58393810938409785</v>
      </c>
      <c r="BV155">
        <f t="shared" si="144"/>
        <v>0.25167899673645705</v>
      </c>
      <c r="BW155">
        <f t="shared" si="145"/>
        <v>0.74832100326354301</v>
      </c>
      <c r="DF155">
        <f t="shared" si="146"/>
        <v>399.98838709677432</v>
      </c>
      <c r="DG155">
        <f t="shared" si="147"/>
        <v>336.5769249835767</v>
      </c>
      <c r="DH155">
        <f t="shared" si="148"/>
        <v>0.84146674213855199</v>
      </c>
      <c r="DI155">
        <f t="shared" si="149"/>
        <v>0.19293348427710402</v>
      </c>
      <c r="DJ155">
        <v>1716954651.099999</v>
      </c>
      <c r="DK155">
        <v>412.3489032258064</v>
      </c>
      <c r="DL155">
        <v>422.77329032258058</v>
      </c>
      <c r="DM155">
        <v>17.172374193548389</v>
      </c>
      <c r="DN155">
        <v>15.57131612903226</v>
      </c>
      <c r="DO155">
        <v>412.45390322580641</v>
      </c>
      <c r="DP155">
        <v>17.168374193548392</v>
      </c>
      <c r="DQ155">
        <v>500.34416129032252</v>
      </c>
      <c r="DR155">
        <v>100.6056451612903</v>
      </c>
      <c r="DS155">
        <v>0.1000166903225807</v>
      </c>
      <c r="DT155">
        <v>23.328532258064531</v>
      </c>
      <c r="DU155">
        <v>22.711445161290321</v>
      </c>
      <c r="DV155">
        <v>999.90000000000032</v>
      </c>
      <c r="DW155">
        <v>0</v>
      </c>
      <c r="DX155">
        <v>0</v>
      </c>
      <c r="DY155">
        <v>10000.24129032258</v>
      </c>
      <c r="DZ155">
        <v>0</v>
      </c>
      <c r="EA155">
        <v>1.5289399999999999E-3</v>
      </c>
      <c r="EB155">
        <v>-10.40851935483871</v>
      </c>
      <c r="EC155">
        <v>419.56932258064512</v>
      </c>
      <c r="ED155">
        <v>429.46058064516131</v>
      </c>
      <c r="EE155">
        <v>1.5999229032258071</v>
      </c>
      <c r="EF155">
        <v>422.77329032258058</v>
      </c>
      <c r="EG155">
        <v>15.57131612903226</v>
      </c>
      <c r="EH155">
        <v>1.7275241935483869</v>
      </c>
      <c r="EI155">
        <v>1.5665635483870961</v>
      </c>
      <c r="EJ155">
        <v>15.14598387096774</v>
      </c>
      <c r="EK155">
        <v>13.63376774193549</v>
      </c>
      <c r="EL155">
        <v>399.98838709677432</v>
      </c>
      <c r="EM155">
        <v>0.94999219354838693</v>
      </c>
      <c r="EN155">
        <v>5.0007622580645159E-2</v>
      </c>
      <c r="EO155">
        <v>0</v>
      </c>
      <c r="EP155">
        <v>2377.8887096774188</v>
      </c>
      <c r="EQ155">
        <v>8.9714700000000018</v>
      </c>
      <c r="ER155">
        <v>5166.8283870967734</v>
      </c>
      <c r="ES155">
        <v>3345.6606451612902</v>
      </c>
      <c r="ET155">
        <v>36.294161290322577</v>
      </c>
      <c r="EU155">
        <v>39.953419354838687</v>
      </c>
      <c r="EV155">
        <v>37.711419354838696</v>
      </c>
      <c r="EW155">
        <v>41.005838709677413</v>
      </c>
      <c r="EX155">
        <v>39.777967741935477</v>
      </c>
      <c r="EY155">
        <v>371.46354838709681</v>
      </c>
      <c r="EZ155">
        <v>19.55612903225806</v>
      </c>
      <c r="FA155">
        <v>0</v>
      </c>
      <c r="FB155">
        <v>299.20000004768372</v>
      </c>
      <c r="FC155">
        <v>0</v>
      </c>
      <c r="FD155">
        <v>2377.8715999999999</v>
      </c>
      <c r="FE155">
        <v>-0.76538461462813578</v>
      </c>
      <c r="FF155">
        <v>4.4338461814969783</v>
      </c>
      <c r="FG155">
        <v>5166.9207999999999</v>
      </c>
      <c r="FH155">
        <v>15</v>
      </c>
      <c r="FI155">
        <v>1716954680.0999999</v>
      </c>
      <c r="FJ155" t="s">
        <v>982</v>
      </c>
      <c r="FK155">
        <v>1716954676.0999999</v>
      </c>
      <c r="FL155">
        <v>1716954680.0999999</v>
      </c>
      <c r="FM155">
        <v>138</v>
      </c>
      <c r="FN155">
        <v>-1.6E-2</v>
      </c>
      <c r="FO155">
        <v>1E-3</v>
      </c>
      <c r="FP155">
        <v>-0.105</v>
      </c>
      <c r="FQ155">
        <v>4.0000000000000001E-3</v>
      </c>
      <c r="FR155">
        <v>423</v>
      </c>
      <c r="FS155">
        <v>16</v>
      </c>
      <c r="FT155">
        <v>0.09</v>
      </c>
      <c r="FU155">
        <v>0.11</v>
      </c>
      <c r="FV155">
        <v>-10.409599999999999</v>
      </c>
      <c r="FW155">
        <v>9.714564459931152E-2</v>
      </c>
      <c r="FX155">
        <v>2.28008129936354E-2</v>
      </c>
      <c r="FY155">
        <v>1</v>
      </c>
      <c r="FZ155">
        <v>412.36445761547191</v>
      </c>
      <c r="GA155">
        <v>0.13059885406280461</v>
      </c>
      <c r="GB155">
        <v>1.409431712396673E-2</v>
      </c>
      <c r="GC155">
        <v>1</v>
      </c>
      <c r="GD155">
        <v>1.599629024390244</v>
      </c>
      <c r="GE155">
        <v>3.1818815331232579E-4</v>
      </c>
      <c r="GF155">
        <v>1.533482891946608E-3</v>
      </c>
      <c r="GG155">
        <v>1</v>
      </c>
      <c r="GH155">
        <v>3</v>
      </c>
      <c r="GI155">
        <v>3</v>
      </c>
      <c r="GJ155" t="s">
        <v>433</v>
      </c>
      <c r="GK155">
        <v>2.9714900000000002</v>
      </c>
      <c r="GL155">
        <v>2.73915</v>
      </c>
      <c r="GM155">
        <v>0.102973</v>
      </c>
      <c r="GN155">
        <v>0.104547</v>
      </c>
      <c r="GO155">
        <v>8.5988300000000004E-2</v>
      </c>
      <c r="GP155">
        <v>8.0131999999999995E-2</v>
      </c>
      <c r="GQ155">
        <v>25891.7</v>
      </c>
      <c r="GR155">
        <v>29143.8</v>
      </c>
      <c r="GS155">
        <v>27544.3</v>
      </c>
      <c r="GT155">
        <v>31253.200000000001</v>
      </c>
      <c r="GU155">
        <v>34180.300000000003</v>
      </c>
      <c r="GV155">
        <v>38683.800000000003</v>
      </c>
      <c r="GW155">
        <v>41646.199999999997</v>
      </c>
      <c r="GX155">
        <v>46386</v>
      </c>
      <c r="GY155">
        <v>1.5980799999999999</v>
      </c>
      <c r="GZ155">
        <v>1.96513</v>
      </c>
      <c r="HA155">
        <v>4.9099299999999999E-2</v>
      </c>
      <c r="HB155">
        <v>0</v>
      </c>
      <c r="HC155">
        <v>21.894300000000001</v>
      </c>
      <c r="HD155">
        <v>999.9</v>
      </c>
      <c r="HE155">
        <v>50.5</v>
      </c>
      <c r="HF155">
        <v>27.8</v>
      </c>
      <c r="HG155">
        <v>18.827400000000001</v>
      </c>
      <c r="HH155">
        <v>64.007400000000004</v>
      </c>
      <c r="HI155">
        <v>35.777200000000001</v>
      </c>
      <c r="HJ155">
        <v>1</v>
      </c>
      <c r="HK155">
        <v>-0.12989100000000001</v>
      </c>
      <c r="HL155">
        <v>0.48494599999999999</v>
      </c>
      <c r="HM155">
        <v>20.171199999999999</v>
      </c>
      <c r="HN155">
        <v>5.24125</v>
      </c>
      <c r="HO155">
        <v>11.9261</v>
      </c>
      <c r="HP155">
        <v>4.9972500000000002</v>
      </c>
      <c r="HQ155">
        <v>3.2970000000000002</v>
      </c>
      <c r="HR155">
        <v>9999</v>
      </c>
      <c r="HS155">
        <v>9999</v>
      </c>
      <c r="HT155">
        <v>9999</v>
      </c>
      <c r="HU155">
        <v>999.9</v>
      </c>
      <c r="HV155">
        <v>1.86616</v>
      </c>
      <c r="HW155">
        <v>1.8683799999999999</v>
      </c>
      <c r="HX155">
        <v>1.8654200000000001</v>
      </c>
      <c r="HY155">
        <v>1.86267</v>
      </c>
      <c r="HZ155">
        <v>1.8632500000000001</v>
      </c>
      <c r="IA155">
        <v>1.8644700000000001</v>
      </c>
      <c r="IB155">
        <v>1.86243</v>
      </c>
      <c r="IC155">
        <v>1.87033</v>
      </c>
      <c r="ID155">
        <v>5</v>
      </c>
      <c r="IE155">
        <v>0</v>
      </c>
      <c r="IF155">
        <v>0</v>
      </c>
      <c r="IG155">
        <v>0</v>
      </c>
      <c r="IH155" t="s">
        <v>434</v>
      </c>
      <c r="II155" t="s">
        <v>435</v>
      </c>
      <c r="IJ155" t="s">
        <v>436</v>
      </c>
      <c r="IK155" t="s">
        <v>436</v>
      </c>
      <c r="IL155" t="s">
        <v>436</v>
      </c>
      <c r="IM155" t="s">
        <v>436</v>
      </c>
      <c r="IN155">
        <v>0</v>
      </c>
      <c r="IO155">
        <v>100</v>
      </c>
      <c r="IP155">
        <v>100</v>
      </c>
      <c r="IQ155">
        <v>-0.105</v>
      </c>
      <c r="IR155">
        <v>4.0000000000000001E-3</v>
      </c>
      <c r="IS155">
        <v>-8.8899999999966894E-2</v>
      </c>
      <c r="IT155">
        <v>0</v>
      </c>
      <c r="IU155">
        <v>0</v>
      </c>
      <c r="IV155">
        <v>0</v>
      </c>
      <c r="IW155">
        <v>2.864999999999895E-3</v>
      </c>
      <c r="IX155">
        <v>0</v>
      </c>
      <c r="IY155">
        <v>0</v>
      </c>
      <c r="IZ155">
        <v>0</v>
      </c>
      <c r="JA155">
        <v>-1</v>
      </c>
      <c r="JB155">
        <v>-1</v>
      </c>
      <c r="JC155">
        <v>-1</v>
      </c>
      <c r="JD155">
        <v>-1</v>
      </c>
      <c r="JE155">
        <v>4.7</v>
      </c>
      <c r="JF155">
        <v>4.7</v>
      </c>
      <c r="JG155">
        <v>0.158691</v>
      </c>
      <c r="JH155">
        <v>4.99878</v>
      </c>
      <c r="JI155">
        <v>1.3476600000000001</v>
      </c>
      <c r="JJ155">
        <v>2.2692899999999998</v>
      </c>
      <c r="JK155">
        <v>1.4489700000000001</v>
      </c>
      <c r="JL155">
        <v>2.2241200000000001</v>
      </c>
      <c r="JM155">
        <v>32.509700000000002</v>
      </c>
      <c r="JN155">
        <v>24.008700000000001</v>
      </c>
      <c r="JO155">
        <v>2</v>
      </c>
      <c r="JP155">
        <v>306.53699999999998</v>
      </c>
      <c r="JQ155">
        <v>502.29199999999997</v>
      </c>
      <c r="JR155">
        <v>22.0001</v>
      </c>
      <c r="JS155">
        <v>25.486000000000001</v>
      </c>
      <c r="JT155">
        <v>30.0002</v>
      </c>
      <c r="JU155">
        <v>25.346699999999998</v>
      </c>
      <c r="JV155">
        <v>25.4131</v>
      </c>
      <c r="JW155">
        <v>-1</v>
      </c>
      <c r="JX155">
        <v>38.057899999999997</v>
      </c>
      <c r="JY155">
        <v>62.7879</v>
      </c>
      <c r="JZ155">
        <v>22</v>
      </c>
      <c r="KA155">
        <v>400</v>
      </c>
      <c r="KB155">
        <v>15.5527</v>
      </c>
      <c r="KC155">
        <v>102.66800000000001</v>
      </c>
      <c r="KD155">
        <v>102.49299999999999</v>
      </c>
    </row>
    <row r="156" spans="1:290" x14ac:dyDescent="0.35">
      <c r="A156">
        <v>138</v>
      </c>
      <c r="B156">
        <v>1716954959.0999999</v>
      </c>
      <c r="C156">
        <v>44700.5</v>
      </c>
      <c r="D156" t="s">
        <v>983</v>
      </c>
      <c r="E156" t="s">
        <v>984</v>
      </c>
      <c r="F156">
        <v>15</v>
      </c>
      <c r="G156">
        <v>1716954951.099999</v>
      </c>
      <c r="H156">
        <f t="shared" si="100"/>
        <v>1.3499210982299704E-3</v>
      </c>
      <c r="I156">
        <f t="shared" si="101"/>
        <v>1.3499210982299703</v>
      </c>
      <c r="J156">
        <f t="shared" si="102"/>
        <v>8.0894834691015642</v>
      </c>
      <c r="K156">
        <f t="shared" si="103"/>
        <v>412.45412903225798</v>
      </c>
      <c r="L156">
        <f t="shared" si="104"/>
        <v>292.59351420198777</v>
      </c>
      <c r="M156">
        <f t="shared" si="105"/>
        <v>29.464526819242835</v>
      </c>
      <c r="N156">
        <f t="shared" si="106"/>
        <v>41.534638181312936</v>
      </c>
      <c r="O156">
        <f t="shared" si="107"/>
        <v>0.11648918526250286</v>
      </c>
      <c r="P156">
        <f t="shared" si="108"/>
        <v>2.9404111943257263</v>
      </c>
      <c r="Q156">
        <f t="shared" si="109"/>
        <v>0.11398480711980187</v>
      </c>
      <c r="R156">
        <f t="shared" si="110"/>
        <v>7.1461028509325161E-2</v>
      </c>
      <c r="S156">
        <f t="shared" si="111"/>
        <v>77.172072802563591</v>
      </c>
      <c r="T156">
        <f t="shared" si="112"/>
        <v>23.435435396944904</v>
      </c>
      <c r="U156">
        <f t="shared" si="113"/>
        <v>23.435435396944904</v>
      </c>
      <c r="V156">
        <f t="shared" si="114"/>
        <v>2.8948981598847467</v>
      </c>
      <c r="W156">
        <f t="shared" si="115"/>
        <v>60.125143729168428</v>
      </c>
      <c r="X156">
        <f t="shared" si="116"/>
        <v>1.7296787626849988</v>
      </c>
      <c r="Y156">
        <f t="shared" si="117"/>
        <v>2.8767977179003101</v>
      </c>
      <c r="Z156">
        <f t="shared" si="118"/>
        <v>1.165219397199748</v>
      </c>
      <c r="AA156">
        <f t="shared" si="119"/>
        <v>-59.531520431941694</v>
      </c>
      <c r="AB156">
        <f t="shared" si="120"/>
        <v>-16.475174793092059</v>
      </c>
      <c r="AC156">
        <f t="shared" si="121"/>
        <v>-1.1659908001250194</v>
      </c>
      <c r="AD156">
        <f t="shared" si="122"/>
        <v>-6.1322259517737621E-4</v>
      </c>
      <c r="AE156">
        <f t="shared" si="123"/>
        <v>8.1163258938538743</v>
      </c>
      <c r="AF156">
        <f t="shared" si="124"/>
        <v>1.3507464976345231</v>
      </c>
      <c r="AG156">
        <f t="shared" si="125"/>
        <v>8.0894834691015642</v>
      </c>
      <c r="AH156">
        <v>429.54557389773748</v>
      </c>
      <c r="AI156">
        <v>419.69164848484837</v>
      </c>
      <c r="AJ156">
        <v>-1.0849754767057209E-6</v>
      </c>
      <c r="AK156">
        <v>67.057062738265643</v>
      </c>
      <c r="AL156">
        <f t="shared" si="126"/>
        <v>1.3499210982299703</v>
      </c>
      <c r="AM156">
        <v>15.585606271317941</v>
      </c>
      <c r="AN156">
        <v>17.176560606060601</v>
      </c>
      <c r="AO156">
        <v>-3.8027986255390732E-6</v>
      </c>
      <c r="AP156">
        <v>78.101928840554876</v>
      </c>
      <c r="AQ156">
        <v>171</v>
      </c>
      <c r="AR156">
        <v>34</v>
      </c>
      <c r="AS156">
        <f t="shared" si="127"/>
        <v>1</v>
      </c>
      <c r="AT156">
        <f t="shared" si="128"/>
        <v>0</v>
      </c>
      <c r="AU156">
        <f t="shared" si="129"/>
        <v>53863.502436946394</v>
      </c>
      <c r="AV156" t="s">
        <v>477</v>
      </c>
      <c r="AW156">
        <v>10178.9</v>
      </c>
      <c r="AX156">
        <v>1410.533076923077</v>
      </c>
      <c r="AY156">
        <v>6595.86</v>
      </c>
      <c r="AZ156">
        <f t="shared" si="130"/>
        <v>0.78614872405977732</v>
      </c>
      <c r="BA156">
        <v>-1.985708394971808</v>
      </c>
      <c r="BB156" t="s">
        <v>985</v>
      </c>
      <c r="BC156">
        <v>10142.200000000001</v>
      </c>
      <c r="BD156">
        <v>2377.1265384615381</v>
      </c>
      <c r="BE156">
        <v>3558.2</v>
      </c>
      <c r="BF156">
        <f t="shared" si="131"/>
        <v>0.33193003809186161</v>
      </c>
      <c r="BG156">
        <v>0.5</v>
      </c>
      <c r="BH156">
        <f t="shared" si="132"/>
        <v>336.58091753031408</v>
      </c>
      <c r="BI156">
        <f t="shared" si="133"/>
        <v>8.0894834691015642</v>
      </c>
      <c r="BJ156">
        <f t="shared" si="134"/>
        <v>55.860658388415445</v>
      </c>
      <c r="BK156">
        <f t="shared" si="135"/>
        <v>2.9933936653333746E-2</v>
      </c>
      <c r="BL156">
        <f t="shared" si="136"/>
        <v>0.85370693047046264</v>
      </c>
      <c r="BM156">
        <f t="shared" si="137"/>
        <v>1192.7729188707387</v>
      </c>
      <c r="BN156" t="s">
        <v>431</v>
      </c>
      <c r="BO156">
        <v>0</v>
      </c>
      <c r="BP156">
        <f t="shared" si="138"/>
        <v>1192.7729188707387</v>
      </c>
      <c r="BQ156">
        <f t="shared" si="139"/>
        <v>0.66478193500344585</v>
      </c>
      <c r="BR156">
        <f t="shared" si="140"/>
        <v>0.49930664570501759</v>
      </c>
      <c r="BS156">
        <f t="shared" si="141"/>
        <v>0.56220822548081539</v>
      </c>
      <c r="BT156">
        <f t="shared" si="142"/>
        <v>0.54993325494176692</v>
      </c>
      <c r="BU156">
        <f t="shared" si="143"/>
        <v>0.58581841512848754</v>
      </c>
      <c r="BV156">
        <f t="shared" si="144"/>
        <v>0.25053754420434604</v>
      </c>
      <c r="BW156">
        <f t="shared" si="145"/>
        <v>0.74946245579565396</v>
      </c>
      <c r="DF156">
        <f t="shared" si="146"/>
        <v>399.99312903225808</v>
      </c>
      <c r="DG156">
        <f t="shared" si="147"/>
        <v>336.58091753031408</v>
      </c>
      <c r="DH156">
        <f t="shared" si="148"/>
        <v>0.8414667480529896</v>
      </c>
      <c r="DI156">
        <f t="shared" si="149"/>
        <v>0.19293349610597918</v>
      </c>
      <c r="DJ156">
        <v>1716954951.099999</v>
      </c>
      <c r="DK156">
        <v>412.45412903225798</v>
      </c>
      <c r="DL156">
        <v>422.85474193548379</v>
      </c>
      <c r="DM156">
        <v>17.176341935483869</v>
      </c>
      <c r="DN156">
        <v>15.58443870967742</v>
      </c>
      <c r="DO156">
        <v>412.57812903225812</v>
      </c>
      <c r="DP156">
        <v>17.17134193548387</v>
      </c>
      <c r="DQ156">
        <v>500.36167741935492</v>
      </c>
      <c r="DR156">
        <v>100.6012580645161</v>
      </c>
      <c r="DS156">
        <v>9.9972103225806463E-2</v>
      </c>
      <c r="DT156">
        <v>23.33150645161291</v>
      </c>
      <c r="DU156">
        <v>22.705693548387099</v>
      </c>
      <c r="DV156">
        <v>999.90000000000032</v>
      </c>
      <c r="DW156">
        <v>0</v>
      </c>
      <c r="DX156">
        <v>0</v>
      </c>
      <c r="DY156">
        <v>10001.909677419349</v>
      </c>
      <c r="DZ156">
        <v>0</v>
      </c>
      <c r="EA156">
        <v>1.5289399999999999E-3</v>
      </c>
      <c r="EB156">
        <v>-10.38220322580645</v>
      </c>
      <c r="EC156">
        <v>419.6808709677419</v>
      </c>
      <c r="ED156">
        <v>429.54912903225812</v>
      </c>
      <c r="EE156">
        <v>1.5910977419354839</v>
      </c>
      <c r="EF156">
        <v>422.85474193548379</v>
      </c>
      <c r="EG156">
        <v>15.58443870967742</v>
      </c>
      <c r="EH156">
        <v>1.727880967741936</v>
      </c>
      <c r="EI156">
        <v>1.5678138709677421</v>
      </c>
      <c r="EJ156">
        <v>15.14919677419355</v>
      </c>
      <c r="EK156">
        <v>13.64604838709678</v>
      </c>
      <c r="EL156">
        <v>399.99312903225808</v>
      </c>
      <c r="EM156">
        <v>0.94997877419354837</v>
      </c>
      <c r="EN156">
        <v>5.0021183870967739E-2</v>
      </c>
      <c r="EO156">
        <v>0</v>
      </c>
      <c r="EP156">
        <v>2377.14</v>
      </c>
      <c r="EQ156">
        <v>8.9714700000000018</v>
      </c>
      <c r="ER156">
        <v>5168.0493548387076</v>
      </c>
      <c r="ES156">
        <v>3345.6877419354842</v>
      </c>
      <c r="ET156">
        <v>36.548129032258061</v>
      </c>
      <c r="EU156">
        <v>40.308290322580639</v>
      </c>
      <c r="EV156">
        <v>37.98158064516128</v>
      </c>
      <c r="EW156">
        <v>41.644903225806438</v>
      </c>
      <c r="EX156">
        <v>40.080451612903232</v>
      </c>
      <c r="EY156">
        <v>371.46193548387089</v>
      </c>
      <c r="EZ156">
        <v>19.55612903225806</v>
      </c>
      <c r="FA156">
        <v>0</v>
      </c>
      <c r="FB156">
        <v>299.59999990463263</v>
      </c>
      <c r="FC156">
        <v>0</v>
      </c>
      <c r="FD156">
        <v>2377.1265384615381</v>
      </c>
      <c r="FE156">
        <v>-1.339145300935678</v>
      </c>
      <c r="FF156">
        <v>2.2355554129739361</v>
      </c>
      <c r="FG156">
        <v>5168.1342307692303</v>
      </c>
      <c r="FH156">
        <v>15</v>
      </c>
      <c r="FI156">
        <v>1716954982.0999999</v>
      </c>
      <c r="FJ156" t="s">
        <v>986</v>
      </c>
      <c r="FK156">
        <v>1716954976.5999999</v>
      </c>
      <c r="FL156">
        <v>1716954982.0999999</v>
      </c>
      <c r="FM156">
        <v>139</v>
      </c>
      <c r="FN156">
        <v>-1.9E-2</v>
      </c>
      <c r="FO156">
        <v>1E-3</v>
      </c>
      <c r="FP156">
        <v>-0.124</v>
      </c>
      <c r="FQ156">
        <v>5.0000000000000001E-3</v>
      </c>
      <c r="FR156">
        <v>423</v>
      </c>
      <c r="FS156">
        <v>16</v>
      </c>
      <c r="FT156">
        <v>0.17</v>
      </c>
      <c r="FU156">
        <v>7.0000000000000007E-2</v>
      </c>
      <c r="FV156">
        <v>-10.388363414634149</v>
      </c>
      <c r="FW156">
        <v>0.102340766550523</v>
      </c>
      <c r="FX156">
        <v>2.6940492291820588E-2</v>
      </c>
      <c r="FY156">
        <v>1</v>
      </c>
      <c r="FZ156">
        <v>412.47199097577243</v>
      </c>
      <c r="GA156">
        <v>-1.0678820525893589E-3</v>
      </c>
      <c r="GB156">
        <v>1.527089958093986E-2</v>
      </c>
      <c r="GC156">
        <v>1</v>
      </c>
      <c r="GD156">
        <v>1.5915563414634151</v>
      </c>
      <c r="GE156">
        <v>-1.022592334494647E-2</v>
      </c>
      <c r="GF156">
        <v>1.382108244847674E-3</v>
      </c>
      <c r="GG156">
        <v>1</v>
      </c>
      <c r="GH156">
        <v>3</v>
      </c>
      <c r="GI156">
        <v>3</v>
      </c>
      <c r="GJ156" t="s">
        <v>433</v>
      </c>
      <c r="GK156">
        <v>2.9712200000000002</v>
      </c>
      <c r="GL156">
        <v>2.7391399999999999</v>
      </c>
      <c r="GM156">
        <v>0.102993</v>
      </c>
      <c r="GN156">
        <v>0.104548</v>
      </c>
      <c r="GO156">
        <v>8.5998699999999997E-2</v>
      </c>
      <c r="GP156">
        <v>8.0173999999999995E-2</v>
      </c>
      <c r="GQ156">
        <v>25890.5</v>
      </c>
      <c r="GR156">
        <v>29143.1</v>
      </c>
      <c r="GS156">
        <v>27543.7</v>
      </c>
      <c r="GT156">
        <v>31252.5</v>
      </c>
      <c r="GU156">
        <v>34179.199999999997</v>
      </c>
      <c r="GV156">
        <v>38681.300000000003</v>
      </c>
      <c r="GW156">
        <v>41645.4</v>
      </c>
      <c r="GX156">
        <v>46385.2</v>
      </c>
      <c r="GY156">
        <v>1.5984</v>
      </c>
      <c r="GZ156">
        <v>1.9648000000000001</v>
      </c>
      <c r="HA156">
        <v>5.0924700000000003E-2</v>
      </c>
      <c r="HB156">
        <v>0</v>
      </c>
      <c r="HC156">
        <v>21.872199999999999</v>
      </c>
      <c r="HD156">
        <v>999.9</v>
      </c>
      <c r="HE156">
        <v>50.4</v>
      </c>
      <c r="HF156">
        <v>27.8</v>
      </c>
      <c r="HG156">
        <v>18.791699999999999</v>
      </c>
      <c r="HH156">
        <v>63.8874</v>
      </c>
      <c r="HI156">
        <v>36.246000000000002</v>
      </c>
      <c r="HJ156">
        <v>1</v>
      </c>
      <c r="HK156">
        <v>-0.12939800000000001</v>
      </c>
      <c r="HL156">
        <v>0.48761199999999999</v>
      </c>
      <c r="HM156">
        <v>20.171299999999999</v>
      </c>
      <c r="HN156">
        <v>5.2411000000000003</v>
      </c>
      <c r="HO156">
        <v>11.9261</v>
      </c>
      <c r="HP156">
        <v>4.9973000000000001</v>
      </c>
      <c r="HQ156">
        <v>3.2970000000000002</v>
      </c>
      <c r="HR156">
        <v>9999</v>
      </c>
      <c r="HS156">
        <v>9999</v>
      </c>
      <c r="HT156">
        <v>9999</v>
      </c>
      <c r="HU156">
        <v>999.9</v>
      </c>
      <c r="HV156">
        <v>1.86619</v>
      </c>
      <c r="HW156">
        <v>1.8683799999999999</v>
      </c>
      <c r="HX156">
        <v>1.8654299999999999</v>
      </c>
      <c r="HY156">
        <v>1.8626799999999999</v>
      </c>
      <c r="HZ156">
        <v>1.8632500000000001</v>
      </c>
      <c r="IA156">
        <v>1.8644700000000001</v>
      </c>
      <c r="IB156">
        <v>1.8624099999999999</v>
      </c>
      <c r="IC156">
        <v>1.87033</v>
      </c>
      <c r="ID156">
        <v>5</v>
      </c>
      <c r="IE156">
        <v>0</v>
      </c>
      <c r="IF156">
        <v>0</v>
      </c>
      <c r="IG156">
        <v>0</v>
      </c>
      <c r="IH156" t="s">
        <v>434</v>
      </c>
      <c r="II156" t="s">
        <v>435</v>
      </c>
      <c r="IJ156" t="s">
        <v>436</v>
      </c>
      <c r="IK156" t="s">
        <v>436</v>
      </c>
      <c r="IL156" t="s">
        <v>436</v>
      </c>
      <c r="IM156" t="s">
        <v>436</v>
      </c>
      <c r="IN156">
        <v>0</v>
      </c>
      <c r="IO156">
        <v>100</v>
      </c>
      <c r="IP156">
        <v>100</v>
      </c>
      <c r="IQ156">
        <v>-0.124</v>
      </c>
      <c r="IR156">
        <v>5.0000000000000001E-3</v>
      </c>
      <c r="IS156">
        <v>-0.1054500000000189</v>
      </c>
      <c r="IT156">
        <v>0</v>
      </c>
      <c r="IU156">
        <v>0</v>
      </c>
      <c r="IV156">
        <v>0</v>
      </c>
      <c r="IW156">
        <v>4.1899999999976956E-3</v>
      </c>
      <c r="IX156">
        <v>0</v>
      </c>
      <c r="IY156">
        <v>0</v>
      </c>
      <c r="IZ156">
        <v>0</v>
      </c>
      <c r="JA156">
        <v>-1</v>
      </c>
      <c r="JB156">
        <v>-1</v>
      </c>
      <c r="JC156">
        <v>-1</v>
      </c>
      <c r="JD156">
        <v>-1</v>
      </c>
      <c r="JE156">
        <v>4.7</v>
      </c>
      <c r="JF156">
        <v>4.7</v>
      </c>
      <c r="JG156">
        <v>0.158691</v>
      </c>
      <c r="JH156">
        <v>4.99878</v>
      </c>
      <c r="JI156">
        <v>1.3464400000000001</v>
      </c>
      <c r="JJ156">
        <v>2.2692899999999998</v>
      </c>
      <c r="JK156">
        <v>1.4489700000000001</v>
      </c>
      <c r="JL156">
        <v>2.34863</v>
      </c>
      <c r="JM156">
        <v>32.487499999999997</v>
      </c>
      <c r="JN156">
        <v>24.035</v>
      </c>
      <c r="JO156">
        <v>2</v>
      </c>
      <c r="JP156">
        <v>306.70100000000002</v>
      </c>
      <c r="JQ156">
        <v>502.13400000000001</v>
      </c>
      <c r="JR156">
        <v>21.9998</v>
      </c>
      <c r="JS156">
        <v>25.4924</v>
      </c>
      <c r="JT156">
        <v>30.0001</v>
      </c>
      <c r="JU156">
        <v>25.353200000000001</v>
      </c>
      <c r="JV156">
        <v>25.419499999999999</v>
      </c>
      <c r="JW156">
        <v>-1</v>
      </c>
      <c r="JX156">
        <v>37.904699999999998</v>
      </c>
      <c r="JY156">
        <v>62.863300000000002</v>
      </c>
      <c r="JZ156">
        <v>22</v>
      </c>
      <c r="KA156">
        <v>400</v>
      </c>
      <c r="KB156">
        <v>15.577999999999999</v>
      </c>
      <c r="KC156">
        <v>102.66500000000001</v>
      </c>
      <c r="KD156">
        <v>102.491</v>
      </c>
    </row>
    <row r="157" spans="1:290" x14ac:dyDescent="0.35">
      <c r="A157">
        <v>139</v>
      </c>
      <c r="B157">
        <v>1716955259.5</v>
      </c>
      <c r="C157">
        <v>45000.900000095367</v>
      </c>
      <c r="D157" t="s">
        <v>987</v>
      </c>
      <c r="E157" t="s">
        <v>988</v>
      </c>
      <c r="F157">
        <v>15</v>
      </c>
      <c r="G157">
        <v>1716955251.75</v>
      </c>
      <c r="H157">
        <f t="shared" si="100"/>
        <v>1.3431604580879822E-3</v>
      </c>
      <c r="I157">
        <f t="shared" si="101"/>
        <v>1.3431604580879821</v>
      </c>
      <c r="J157">
        <f t="shared" si="102"/>
        <v>8.058395059831577</v>
      </c>
      <c r="K157">
        <f t="shared" si="103"/>
        <v>412.63019999999989</v>
      </c>
      <c r="L157">
        <f t="shared" si="104"/>
        <v>292.43161718962887</v>
      </c>
      <c r="M157">
        <f t="shared" si="105"/>
        <v>29.446943884522479</v>
      </c>
      <c r="N157">
        <f t="shared" si="106"/>
        <v>41.550563038401208</v>
      </c>
      <c r="O157">
        <f t="shared" si="107"/>
        <v>0.11569401167018956</v>
      </c>
      <c r="P157">
        <f t="shared" si="108"/>
        <v>2.9393869867443501</v>
      </c>
      <c r="Q157">
        <f t="shared" si="109"/>
        <v>0.11322247561948681</v>
      </c>
      <c r="R157">
        <f t="shared" si="110"/>
        <v>7.0981707413057926E-2</v>
      </c>
      <c r="S157">
        <f t="shared" si="111"/>
        <v>77.175039905512222</v>
      </c>
      <c r="T157">
        <f t="shared" si="112"/>
        <v>23.447996573161493</v>
      </c>
      <c r="U157">
        <f t="shared" si="113"/>
        <v>23.447996573161493</v>
      </c>
      <c r="V157">
        <f t="shared" si="114"/>
        <v>2.897092568086526</v>
      </c>
      <c r="W157">
        <f t="shared" si="115"/>
        <v>60.096214184423339</v>
      </c>
      <c r="X157">
        <f t="shared" si="116"/>
        <v>1.7299692678449576</v>
      </c>
      <c r="Y157">
        <f t="shared" si="117"/>
        <v>2.8786659714304563</v>
      </c>
      <c r="Z157">
        <f t="shared" si="118"/>
        <v>1.1671233002415684</v>
      </c>
      <c r="AA157">
        <f t="shared" si="119"/>
        <v>-59.233376201680016</v>
      </c>
      <c r="AB157">
        <f t="shared" si="120"/>
        <v>-16.755887725155866</v>
      </c>
      <c r="AC157">
        <f t="shared" si="121"/>
        <v>-1.1864107668869501</v>
      </c>
      <c r="AD157">
        <f t="shared" si="122"/>
        <v>-6.3478821061124791E-4</v>
      </c>
      <c r="AE157">
        <f t="shared" si="123"/>
        <v>8.0506646259366352</v>
      </c>
      <c r="AF157">
        <f t="shared" si="124"/>
        <v>1.3438577639173304</v>
      </c>
      <c r="AG157">
        <f t="shared" si="125"/>
        <v>8.058395059831577</v>
      </c>
      <c r="AH157">
        <v>429.62587357184162</v>
      </c>
      <c r="AI157">
        <v>419.80976969696962</v>
      </c>
      <c r="AJ157">
        <v>-5.668017595523286E-5</v>
      </c>
      <c r="AK157">
        <v>67.057415892765675</v>
      </c>
      <c r="AL157">
        <f t="shared" si="126"/>
        <v>1.3431604580879821</v>
      </c>
      <c r="AM157">
        <v>15.59653026873662</v>
      </c>
      <c r="AN157">
        <v>17.17951636363636</v>
      </c>
      <c r="AO157">
        <v>1.48991056504243E-6</v>
      </c>
      <c r="AP157">
        <v>78.104099673086253</v>
      </c>
      <c r="AQ157">
        <v>172</v>
      </c>
      <c r="AR157">
        <v>34</v>
      </c>
      <c r="AS157">
        <f t="shared" si="127"/>
        <v>1</v>
      </c>
      <c r="AT157">
        <f t="shared" si="128"/>
        <v>0</v>
      </c>
      <c r="AU157">
        <f t="shared" si="129"/>
        <v>53831.354734722008</v>
      </c>
      <c r="AV157" t="s">
        <v>477</v>
      </c>
      <c r="AW157">
        <v>10178.9</v>
      </c>
      <c r="AX157">
        <v>1410.533076923077</v>
      </c>
      <c r="AY157">
        <v>6595.86</v>
      </c>
      <c r="AZ157">
        <f t="shared" si="130"/>
        <v>0.78614872405977732</v>
      </c>
      <c r="BA157">
        <v>-1.985708394971808</v>
      </c>
      <c r="BB157" t="s">
        <v>989</v>
      </c>
      <c r="BC157">
        <v>10143.299999999999</v>
      </c>
      <c r="BD157">
        <v>2376.3568</v>
      </c>
      <c r="BE157">
        <v>3548.04</v>
      </c>
      <c r="BF157">
        <f t="shared" si="131"/>
        <v>0.33023393197370943</v>
      </c>
      <c r="BG157">
        <v>0.5</v>
      </c>
      <c r="BH157">
        <f t="shared" si="132"/>
        <v>336.59464711942275</v>
      </c>
      <c r="BI157">
        <f t="shared" si="133"/>
        <v>8.058395059831577</v>
      </c>
      <c r="BJ157">
        <f t="shared" si="134"/>
        <v>55.577486899775089</v>
      </c>
      <c r="BK157">
        <f t="shared" si="135"/>
        <v>2.9840354089884759E-2</v>
      </c>
      <c r="BL157">
        <f t="shared" si="136"/>
        <v>0.8590151182061081</v>
      </c>
      <c r="BM157">
        <f t="shared" si="137"/>
        <v>1191.6290566934138</v>
      </c>
      <c r="BN157" t="s">
        <v>431</v>
      </c>
      <c r="BO157">
        <v>0</v>
      </c>
      <c r="BP157">
        <f t="shared" si="138"/>
        <v>1191.6290566934138</v>
      </c>
      <c r="BQ157">
        <f t="shared" si="139"/>
        <v>0.66414441305807892</v>
      </c>
      <c r="BR157">
        <f t="shared" si="140"/>
        <v>0.4972321162096876</v>
      </c>
      <c r="BS157">
        <f t="shared" si="141"/>
        <v>0.56396923669127785</v>
      </c>
      <c r="BT157">
        <f t="shared" si="142"/>
        <v>0.54815410764301609</v>
      </c>
      <c r="BU157">
        <f t="shared" si="143"/>
        <v>0.58777779014007714</v>
      </c>
      <c r="BV157">
        <f t="shared" si="144"/>
        <v>0.24933807818616291</v>
      </c>
      <c r="BW157">
        <f t="shared" si="145"/>
        <v>0.75066192181383706</v>
      </c>
      <c r="DF157">
        <f t="shared" si="146"/>
        <v>400.00956666666667</v>
      </c>
      <c r="DG157">
        <f t="shared" si="147"/>
        <v>336.59464711942275</v>
      </c>
      <c r="DH157">
        <f t="shared" si="148"/>
        <v>0.84146649272493912</v>
      </c>
      <c r="DI157">
        <f t="shared" si="149"/>
        <v>0.19293298544987852</v>
      </c>
      <c r="DJ157">
        <v>1716955251.75</v>
      </c>
      <c r="DK157">
        <v>412.63019999999989</v>
      </c>
      <c r="DL157">
        <v>422.94920000000002</v>
      </c>
      <c r="DM157">
        <v>17.179973333333329</v>
      </c>
      <c r="DN157">
        <v>15.596156666666671</v>
      </c>
      <c r="DO157">
        <v>412.75119999999993</v>
      </c>
      <c r="DP157">
        <v>17.17497333333333</v>
      </c>
      <c r="DQ157">
        <v>500.34969999999998</v>
      </c>
      <c r="DR157">
        <v>100.59690000000001</v>
      </c>
      <c r="DS157">
        <v>9.9954080000000001E-2</v>
      </c>
      <c r="DT157">
        <v>23.34226</v>
      </c>
      <c r="DU157">
        <v>22.709599999999998</v>
      </c>
      <c r="DV157">
        <v>999.9000000000002</v>
      </c>
      <c r="DW157">
        <v>0</v>
      </c>
      <c r="DX157">
        <v>0</v>
      </c>
      <c r="DY157">
        <v>9996.515666666668</v>
      </c>
      <c r="DZ157">
        <v>0</v>
      </c>
      <c r="EA157">
        <v>1.5289399999999999E-3</v>
      </c>
      <c r="EB157">
        <v>-10.322176666666669</v>
      </c>
      <c r="EC157">
        <v>419.83986666666658</v>
      </c>
      <c r="ED157">
        <v>429.65003333333328</v>
      </c>
      <c r="EE157">
        <v>1.584057</v>
      </c>
      <c r="EF157">
        <v>422.94920000000002</v>
      </c>
      <c r="EG157">
        <v>15.596156666666671</v>
      </c>
      <c r="EH157">
        <v>1.728276666666666</v>
      </c>
      <c r="EI157">
        <v>1.5689249999999999</v>
      </c>
      <c r="EJ157">
        <v>15.152760000000001</v>
      </c>
      <c r="EK157">
        <v>13.656940000000001</v>
      </c>
      <c r="EL157">
        <v>400.00956666666667</v>
      </c>
      <c r="EM157">
        <v>0.94999343333333308</v>
      </c>
      <c r="EN157">
        <v>5.0006393333333329E-2</v>
      </c>
      <c r="EO157">
        <v>0</v>
      </c>
      <c r="EP157">
        <v>2376.362666666666</v>
      </c>
      <c r="EQ157">
        <v>8.9714700000000018</v>
      </c>
      <c r="ER157">
        <v>5168.1116666666658</v>
      </c>
      <c r="ES157">
        <v>3345.842333333333</v>
      </c>
      <c r="ET157">
        <v>36.703966666666673</v>
      </c>
      <c r="EU157">
        <v>40.231033333333329</v>
      </c>
      <c r="EV157">
        <v>38.10596666666666</v>
      </c>
      <c r="EW157">
        <v>41.63926666666665</v>
      </c>
      <c r="EX157">
        <v>40.006033333333328</v>
      </c>
      <c r="EY157">
        <v>371.48366666666669</v>
      </c>
      <c r="EZ157">
        <v>19.553666666666661</v>
      </c>
      <c r="FA157">
        <v>0</v>
      </c>
      <c r="FB157">
        <v>300</v>
      </c>
      <c r="FC157">
        <v>0</v>
      </c>
      <c r="FD157">
        <v>2376.3568</v>
      </c>
      <c r="FE157">
        <v>-0.50692307123636904</v>
      </c>
      <c r="FF157">
        <v>-12.558461585420501</v>
      </c>
      <c r="FG157">
        <v>5168.0259999999998</v>
      </c>
      <c r="FH157">
        <v>15</v>
      </c>
      <c r="FI157">
        <v>1716955282.5</v>
      </c>
      <c r="FJ157" t="s">
        <v>990</v>
      </c>
      <c r="FK157">
        <v>1716955279</v>
      </c>
      <c r="FL157">
        <v>1716955282.5</v>
      </c>
      <c r="FM157">
        <v>140</v>
      </c>
      <c r="FN157">
        <v>4.0000000000000001E-3</v>
      </c>
      <c r="FO157">
        <v>0</v>
      </c>
      <c r="FP157">
        <v>-0.121</v>
      </c>
      <c r="FQ157">
        <v>5.0000000000000001E-3</v>
      </c>
      <c r="FR157">
        <v>423</v>
      </c>
      <c r="FS157">
        <v>16</v>
      </c>
      <c r="FT157">
        <v>0.11</v>
      </c>
      <c r="FU157">
        <v>0.05</v>
      </c>
      <c r="FV157">
        <v>-10.31372682926829</v>
      </c>
      <c r="FW157">
        <v>-5.2937979094058049E-2</v>
      </c>
      <c r="FX157">
        <v>2.6430959529570169E-2</v>
      </c>
      <c r="FY157">
        <v>1</v>
      </c>
      <c r="FZ157">
        <v>412.62805769074492</v>
      </c>
      <c r="GA157">
        <v>-2.4827701894902379E-2</v>
      </c>
      <c r="GB157">
        <v>2.2861791025375371E-2</v>
      </c>
      <c r="GC157">
        <v>1</v>
      </c>
      <c r="GD157">
        <v>1.584256829268293</v>
      </c>
      <c r="GE157">
        <v>-8.5856445993000175E-3</v>
      </c>
      <c r="GF157">
        <v>1.6086540943412661E-3</v>
      </c>
      <c r="GG157">
        <v>1</v>
      </c>
      <c r="GH157">
        <v>3</v>
      </c>
      <c r="GI157">
        <v>3</v>
      </c>
      <c r="GJ157" t="s">
        <v>433</v>
      </c>
      <c r="GK157">
        <v>2.9710999999999999</v>
      </c>
      <c r="GL157">
        <v>2.73916</v>
      </c>
      <c r="GM157">
        <v>0.10301200000000001</v>
      </c>
      <c r="GN157">
        <v>0.104558</v>
      </c>
      <c r="GO157">
        <v>8.6000400000000005E-2</v>
      </c>
      <c r="GP157">
        <v>8.02147E-2</v>
      </c>
      <c r="GQ157">
        <v>25888.5</v>
      </c>
      <c r="GR157">
        <v>29142.9</v>
      </c>
      <c r="GS157">
        <v>27542.1</v>
      </c>
      <c r="GT157">
        <v>31252.799999999999</v>
      </c>
      <c r="GU157">
        <v>34177.599999999999</v>
      </c>
      <c r="GV157">
        <v>38679.699999999997</v>
      </c>
      <c r="GW157">
        <v>41643.599999999999</v>
      </c>
      <c r="GX157">
        <v>46385.3</v>
      </c>
      <c r="GY157">
        <v>1.59707</v>
      </c>
      <c r="GZ157">
        <v>1.9650000000000001</v>
      </c>
      <c r="HA157">
        <v>5.0943299999999997E-2</v>
      </c>
      <c r="HB157">
        <v>0</v>
      </c>
      <c r="HC157">
        <v>21.867899999999999</v>
      </c>
      <c r="HD157">
        <v>999.9</v>
      </c>
      <c r="HE157">
        <v>50.4</v>
      </c>
      <c r="HF157">
        <v>27.8</v>
      </c>
      <c r="HG157">
        <v>18.792999999999999</v>
      </c>
      <c r="HH157">
        <v>63.797499999999999</v>
      </c>
      <c r="HI157">
        <v>36.310099999999998</v>
      </c>
      <c r="HJ157">
        <v>1</v>
      </c>
      <c r="HK157">
        <v>-0.12856699999999999</v>
      </c>
      <c r="HL157">
        <v>0.46465099999999998</v>
      </c>
      <c r="HM157">
        <v>20.169499999999999</v>
      </c>
      <c r="HN157">
        <v>5.2408000000000001</v>
      </c>
      <c r="HO157">
        <v>11.9261</v>
      </c>
      <c r="HP157">
        <v>4.9970999999999997</v>
      </c>
      <c r="HQ157">
        <v>3.2970000000000002</v>
      </c>
      <c r="HR157">
        <v>9999</v>
      </c>
      <c r="HS157">
        <v>9999</v>
      </c>
      <c r="HT157">
        <v>9999</v>
      </c>
      <c r="HU157">
        <v>999.9</v>
      </c>
      <c r="HV157">
        <v>1.8662700000000001</v>
      </c>
      <c r="HW157">
        <v>1.86842</v>
      </c>
      <c r="HX157">
        <v>1.8654999999999999</v>
      </c>
      <c r="HY157">
        <v>1.86273</v>
      </c>
      <c r="HZ157">
        <v>1.86327</v>
      </c>
      <c r="IA157">
        <v>1.8644700000000001</v>
      </c>
      <c r="IB157">
        <v>1.8624499999999999</v>
      </c>
      <c r="IC157">
        <v>1.8704000000000001</v>
      </c>
      <c r="ID157">
        <v>5</v>
      </c>
      <c r="IE157">
        <v>0</v>
      </c>
      <c r="IF157">
        <v>0</v>
      </c>
      <c r="IG157">
        <v>0</v>
      </c>
      <c r="IH157" t="s">
        <v>434</v>
      </c>
      <c r="II157" t="s">
        <v>435</v>
      </c>
      <c r="IJ157" t="s">
        <v>436</v>
      </c>
      <c r="IK157" t="s">
        <v>436</v>
      </c>
      <c r="IL157" t="s">
        <v>436</v>
      </c>
      <c r="IM157" t="s">
        <v>436</v>
      </c>
      <c r="IN157">
        <v>0</v>
      </c>
      <c r="IO157">
        <v>100</v>
      </c>
      <c r="IP157">
        <v>100</v>
      </c>
      <c r="IQ157">
        <v>-0.121</v>
      </c>
      <c r="IR157">
        <v>5.0000000000000001E-3</v>
      </c>
      <c r="IS157">
        <v>-0.1242857142856337</v>
      </c>
      <c r="IT157">
        <v>0</v>
      </c>
      <c r="IU157">
        <v>0</v>
      </c>
      <c r="IV157">
        <v>0</v>
      </c>
      <c r="IW157">
        <v>5.2499999999984226E-3</v>
      </c>
      <c r="IX157">
        <v>0</v>
      </c>
      <c r="IY157">
        <v>0</v>
      </c>
      <c r="IZ157">
        <v>0</v>
      </c>
      <c r="JA157">
        <v>-1</v>
      </c>
      <c r="JB157">
        <v>-1</v>
      </c>
      <c r="JC157">
        <v>-1</v>
      </c>
      <c r="JD157">
        <v>-1</v>
      </c>
      <c r="JE157">
        <v>4.7</v>
      </c>
      <c r="JF157">
        <v>4.5999999999999996</v>
      </c>
      <c r="JG157">
        <v>0.158691</v>
      </c>
      <c r="JH157">
        <v>4.99878</v>
      </c>
      <c r="JI157">
        <v>1.3464400000000001</v>
      </c>
      <c r="JJ157">
        <v>2.2705099999999998</v>
      </c>
      <c r="JK157">
        <v>1.4489700000000001</v>
      </c>
      <c r="JL157">
        <v>2.34009</v>
      </c>
      <c r="JM157">
        <v>32.487499999999997</v>
      </c>
      <c r="JN157">
        <v>24.026199999999999</v>
      </c>
      <c r="JO157">
        <v>2</v>
      </c>
      <c r="JP157">
        <v>306.21199999999999</v>
      </c>
      <c r="JQ157">
        <v>502.36399999999998</v>
      </c>
      <c r="JR157">
        <v>21.999700000000001</v>
      </c>
      <c r="JS157">
        <v>25.5031</v>
      </c>
      <c r="JT157">
        <v>30</v>
      </c>
      <c r="JU157">
        <v>25.3659</v>
      </c>
      <c r="JV157">
        <v>25.430099999999999</v>
      </c>
      <c r="JW157">
        <v>-1</v>
      </c>
      <c r="JX157">
        <v>37.928699999999999</v>
      </c>
      <c r="JY157">
        <v>63.017600000000002</v>
      </c>
      <c r="JZ157">
        <v>22</v>
      </c>
      <c r="KA157">
        <v>400</v>
      </c>
      <c r="KB157">
        <v>15.592000000000001</v>
      </c>
      <c r="KC157">
        <v>102.66</v>
      </c>
      <c r="KD157">
        <v>102.491</v>
      </c>
    </row>
    <row r="158" spans="1:290" x14ac:dyDescent="0.35">
      <c r="A158">
        <v>140</v>
      </c>
      <c r="B158">
        <v>1716955559.5</v>
      </c>
      <c r="C158">
        <v>45300.900000095367</v>
      </c>
      <c r="D158" t="s">
        <v>991</v>
      </c>
      <c r="E158" t="s">
        <v>992</v>
      </c>
      <c r="F158">
        <v>15</v>
      </c>
      <c r="G158">
        <v>1716955551.5</v>
      </c>
      <c r="H158">
        <f t="shared" si="100"/>
        <v>1.3485237968106677E-3</v>
      </c>
      <c r="I158">
        <f t="shared" si="101"/>
        <v>1.3485237968106678</v>
      </c>
      <c r="J158">
        <f t="shared" si="102"/>
        <v>8.0208227295610808</v>
      </c>
      <c r="K158">
        <f t="shared" si="103"/>
        <v>412.78425806451611</v>
      </c>
      <c r="L158">
        <f t="shared" si="104"/>
        <v>292.73104406096087</v>
      </c>
      <c r="M158">
        <f t="shared" si="105"/>
        <v>29.477166343439336</v>
      </c>
      <c r="N158">
        <f t="shared" si="106"/>
        <v>41.566176481053446</v>
      </c>
      <c r="O158">
        <f t="shared" si="107"/>
        <v>0.11534708452787244</v>
      </c>
      <c r="P158">
        <f t="shared" si="108"/>
        <v>2.9399387006775335</v>
      </c>
      <c r="Q158">
        <f t="shared" si="109"/>
        <v>0.11289062974587918</v>
      </c>
      <c r="R158">
        <f t="shared" si="110"/>
        <v>7.0772989186900073E-2</v>
      </c>
      <c r="S158">
        <f t="shared" si="111"/>
        <v>77.16893036325942</v>
      </c>
      <c r="T158">
        <f t="shared" si="112"/>
        <v>23.451578343063908</v>
      </c>
      <c r="U158">
        <f t="shared" si="113"/>
        <v>23.451578343063908</v>
      </c>
      <c r="V158">
        <f t="shared" si="114"/>
        <v>2.8977185614435328</v>
      </c>
      <c r="W158">
        <f t="shared" si="115"/>
        <v>59.81671013089187</v>
      </c>
      <c r="X158">
        <f t="shared" si="116"/>
        <v>1.7224462576857087</v>
      </c>
      <c r="Y158">
        <f t="shared" si="117"/>
        <v>2.8795402721357033</v>
      </c>
      <c r="Z158">
        <f t="shared" si="118"/>
        <v>1.1752723037578241</v>
      </c>
      <c r="AA158">
        <f t="shared" si="119"/>
        <v>-59.469899439350449</v>
      </c>
      <c r="AB158">
        <f t="shared" si="120"/>
        <v>-16.529440087439287</v>
      </c>
      <c r="AC158">
        <f t="shared" si="121"/>
        <v>-1.1702083700310688</v>
      </c>
      <c r="AD158">
        <f t="shared" si="122"/>
        <v>-6.1753356137828064E-4</v>
      </c>
      <c r="AE158">
        <f t="shared" si="123"/>
        <v>8.0015832139584102</v>
      </c>
      <c r="AF158">
        <f t="shared" si="124"/>
        <v>1.3494251788500846</v>
      </c>
      <c r="AG158">
        <f t="shared" si="125"/>
        <v>8.0208227295610808</v>
      </c>
      <c r="AH158">
        <v>429.71696901099392</v>
      </c>
      <c r="AI158">
        <v>419.94842424242421</v>
      </c>
      <c r="AJ158">
        <v>-1.9373802203574551E-4</v>
      </c>
      <c r="AK158">
        <v>67.057488271253348</v>
      </c>
      <c r="AL158">
        <f t="shared" si="126"/>
        <v>1.3485237968106678</v>
      </c>
      <c r="AM158">
        <v>15.51572665303695</v>
      </c>
      <c r="AN158">
        <v>17.105229090909081</v>
      </c>
      <c r="AO158">
        <v>-1.62550553278135E-5</v>
      </c>
      <c r="AP158">
        <v>78.104286678747627</v>
      </c>
      <c r="AQ158">
        <v>171</v>
      </c>
      <c r="AR158">
        <v>34</v>
      </c>
      <c r="AS158">
        <f t="shared" si="127"/>
        <v>1</v>
      </c>
      <c r="AT158">
        <f t="shared" si="128"/>
        <v>0</v>
      </c>
      <c r="AU158">
        <f t="shared" si="129"/>
        <v>53846.656956990497</v>
      </c>
      <c r="AV158" t="s">
        <v>477</v>
      </c>
      <c r="AW158">
        <v>10178.9</v>
      </c>
      <c r="AX158">
        <v>1410.533076923077</v>
      </c>
      <c r="AY158">
        <v>6595.86</v>
      </c>
      <c r="AZ158">
        <f t="shared" si="130"/>
        <v>0.78614872405977732</v>
      </c>
      <c r="BA158">
        <v>-1.985708394971808</v>
      </c>
      <c r="BB158" t="s">
        <v>993</v>
      </c>
      <c r="BC158">
        <v>10144.799999999999</v>
      </c>
      <c r="BD158">
        <v>2376.2235999999998</v>
      </c>
      <c r="BE158">
        <v>3539.83</v>
      </c>
      <c r="BF158">
        <f t="shared" si="131"/>
        <v>0.32871815878163646</v>
      </c>
      <c r="BG158">
        <v>0.5</v>
      </c>
      <c r="BH158">
        <f t="shared" si="132"/>
        <v>336.56850776227486</v>
      </c>
      <c r="BI158">
        <f t="shared" si="133"/>
        <v>8.0208227295610808</v>
      </c>
      <c r="BJ158">
        <f t="shared" si="134"/>
        <v>55.318090087748956</v>
      </c>
      <c r="BK158">
        <f t="shared" si="135"/>
        <v>2.9731038091064369E-2</v>
      </c>
      <c r="BL158">
        <f t="shared" si="136"/>
        <v>0.86332676992962931</v>
      </c>
      <c r="BM158">
        <f t="shared" si="137"/>
        <v>1190.7015517173022</v>
      </c>
      <c r="BN158" t="s">
        <v>431</v>
      </c>
      <c r="BO158">
        <v>0</v>
      </c>
      <c r="BP158">
        <f t="shared" si="138"/>
        <v>1190.7015517173022</v>
      </c>
      <c r="BQ158">
        <f t="shared" si="139"/>
        <v>0.66362747597559713</v>
      </c>
      <c r="BR158">
        <f t="shared" si="140"/>
        <v>0.49533536612297241</v>
      </c>
      <c r="BS158">
        <f t="shared" si="141"/>
        <v>0.56539138107430464</v>
      </c>
      <c r="BT158">
        <f t="shared" si="142"/>
        <v>0.54647446647250131</v>
      </c>
      <c r="BU158">
        <f t="shared" si="143"/>
        <v>0.58936110400278896</v>
      </c>
      <c r="BV158">
        <f t="shared" si="144"/>
        <v>0.24820752940214938</v>
      </c>
      <c r="BW158">
        <f t="shared" si="145"/>
        <v>0.75179247059785059</v>
      </c>
      <c r="DF158">
        <f t="shared" si="146"/>
        <v>399.97858064516129</v>
      </c>
      <c r="DG158">
        <f t="shared" si="147"/>
        <v>336.56850776227486</v>
      </c>
      <c r="DH158">
        <f t="shared" si="148"/>
        <v>0.8414663285703784</v>
      </c>
      <c r="DI158">
        <f t="shared" si="149"/>
        <v>0.19293265714075675</v>
      </c>
      <c r="DJ158">
        <v>1716955551.5</v>
      </c>
      <c r="DK158">
        <v>412.78425806451611</v>
      </c>
      <c r="DL158">
        <v>423.04716129032249</v>
      </c>
      <c r="DM158">
        <v>17.105222580645169</v>
      </c>
      <c r="DN158">
        <v>15.51476129032258</v>
      </c>
      <c r="DO158">
        <v>412.8902580645161</v>
      </c>
      <c r="DP158">
        <v>17.102222580645169</v>
      </c>
      <c r="DQ158">
        <v>500.36161290322582</v>
      </c>
      <c r="DR158">
        <v>100.5970967741936</v>
      </c>
      <c r="DS158">
        <v>0.1000002419354839</v>
      </c>
      <c r="DT158">
        <v>23.347290322580641</v>
      </c>
      <c r="DU158">
        <v>22.705916129032261</v>
      </c>
      <c r="DV158">
        <v>999.90000000000032</v>
      </c>
      <c r="DW158">
        <v>0</v>
      </c>
      <c r="DX158">
        <v>0</v>
      </c>
      <c r="DY158">
        <v>9999.6348387096768</v>
      </c>
      <c r="DZ158">
        <v>0</v>
      </c>
      <c r="EA158">
        <v>1.5289399999999999E-3</v>
      </c>
      <c r="EB158">
        <v>-10.277367741935491</v>
      </c>
      <c r="EC158">
        <v>419.95416129032259</v>
      </c>
      <c r="ED158">
        <v>429.71400000000011</v>
      </c>
      <c r="EE158">
        <v>1.592651612903226</v>
      </c>
      <c r="EF158">
        <v>423.04716129032249</v>
      </c>
      <c r="EG158">
        <v>15.51476129032258</v>
      </c>
      <c r="EH158">
        <v>1.7209561290322579</v>
      </c>
      <c r="EI158">
        <v>1.56074</v>
      </c>
      <c r="EJ158">
        <v>15.08676451612903</v>
      </c>
      <c r="EK158">
        <v>13.576545161290319</v>
      </c>
      <c r="EL158">
        <v>399.97858064516129</v>
      </c>
      <c r="EM158">
        <v>0.94999883870967738</v>
      </c>
      <c r="EN158">
        <v>5.0000770967741949E-2</v>
      </c>
      <c r="EO158">
        <v>0</v>
      </c>
      <c r="EP158">
        <v>2376.2058064516132</v>
      </c>
      <c r="EQ158">
        <v>8.9714700000000018</v>
      </c>
      <c r="ER158">
        <v>5162.9758064516127</v>
      </c>
      <c r="ES158">
        <v>3345.584838709678</v>
      </c>
      <c r="ET158">
        <v>36.417096774193539</v>
      </c>
      <c r="EU158">
        <v>39.392870967741921</v>
      </c>
      <c r="EV158">
        <v>37.695290322580632</v>
      </c>
      <c r="EW158">
        <v>40.36864516129031</v>
      </c>
      <c r="EX158">
        <v>39.265903225806447</v>
      </c>
      <c r="EY158">
        <v>371.45709677419347</v>
      </c>
      <c r="EZ158">
        <v>19.54999999999999</v>
      </c>
      <c r="FA158">
        <v>0</v>
      </c>
      <c r="FB158">
        <v>299.20000004768372</v>
      </c>
      <c r="FC158">
        <v>0</v>
      </c>
      <c r="FD158">
        <v>2376.2235999999998</v>
      </c>
      <c r="FE158">
        <v>2.3007692269181388</v>
      </c>
      <c r="FF158">
        <v>-6.8876922857173728</v>
      </c>
      <c r="FG158">
        <v>5163.0468000000001</v>
      </c>
      <c r="FH158">
        <v>15</v>
      </c>
      <c r="FI158">
        <v>1716955580</v>
      </c>
      <c r="FJ158" t="s">
        <v>994</v>
      </c>
      <c r="FK158">
        <v>1716955576.5</v>
      </c>
      <c r="FL158">
        <v>1716955580</v>
      </c>
      <c r="FM158">
        <v>141</v>
      </c>
      <c r="FN158">
        <v>1.4E-2</v>
      </c>
      <c r="FO158">
        <v>-2E-3</v>
      </c>
      <c r="FP158">
        <v>-0.106</v>
      </c>
      <c r="FQ158">
        <v>3.0000000000000001E-3</v>
      </c>
      <c r="FR158">
        <v>423</v>
      </c>
      <c r="FS158">
        <v>16</v>
      </c>
      <c r="FT158">
        <v>0.14000000000000001</v>
      </c>
      <c r="FU158">
        <v>0.09</v>
      </c>
      <c r="FV158">
        <v>-10.282640000000001</v>
      </c>
      <c r="FW158">
        <v>0.1311894934334136</v>
      </c>
      <c r="FX158">
        <v>1.804068734832456E-2</v>
      </c>
      <c r="FY158">
        <v>1</v>
      </c>
      <c r="FZ158">
        <v>412.76912009822189</v>
      </c>
      <c r="GA158">
        <v>0.13238732907655831</v>
      </c>
      <c r="GB158">
        <v>1.332411409050626E-2</v>
      </c>
      <c r="GC158">
        <v>1</v>
      </c>
      <c r="GD158">
        <v>1.5926745</v>
      </c>
      <c r="GE158">
        <v>1.6676172607852961E-3</v>
      </c>
      <c r="GF158">
        <v>1.542744227018844E-3</v>
      </c>
      <c r="GG158">
        <v>1</v>
      </c>
      <c r="GH158">
        <v>3</v>
      </c>
      <c r="GI158">
        <v>3</v>
      </c>
      <c r="GJ158" t="s">
        <v>433</v>
      </c>
      <c r="GK158">
        <v>2.9715799999999999</v>
      </c>
      <c r="GL158">
        <v>2.7392099999999999</v>
      </c>
      <c r="GM158">
        <v>0.10304199999999999</v>
      </c>
      <c r="GN158">
        <v>0.10458099999999999</v>
      </c>
      <c r="GO158">
        <v>8.5734500000000005E-2</v>
      </c>
      <c r="GP158">
        <v>7.9911300000000005E-2</v>
      </c>
      <c r="GQ158">
        <v>25888.9</v>
      </c>
      <c r="GR158">
        <v>29142.1</v>
      </c>
      <c r="GS158">
        <v>27543.4</v>
      </c>
      <c r="GT158">
        <v>31252.5</v>
      </c>
      <c r="GU158">
        <v>34188.9</v>
      </c>
      <c r="GV158">
        <v>38692.300000000003</v>
      </c>
      <c r="GW158">
        <v>41645</v>
      </c>
      <c r="GX158">
        <v>46385.1</v>
      </c>
      <c r="GY158">
        <v>1.5984700000000001</v>
      </c>
      <c r="GZ158">
        <v>1.96485</v>
      </c>
      <c r="HA158">
        <v>5.1166900000000001E-2</v>
      </c>
      <c r="HB158">
        <v>0</v>
      </c>
      <c r="HC158">
        <v>21.861000000000001</v>
      </c>
      <c r="HD158">
        <v>999.9</v>
      </c>
      <c r="HE158">
        <v>50.4</v>
      </c>
      <c r="HF158">
        <v>27.8</v>
      </c>
      <c r="HG158">
        <v>18.791</v>
      </c>
      <c r="HH158">
        <v>63.767600000000002</v>
      </c>
      <c r="HI158">
        <v>35.232399999999998</v>
      </c>
      <c r="HJ158">
        <v>1</v>
      </c>
      <c r="HK158">
        <v>-0.12972800000000001</v>
      </c>
      <c r="HL158">
        <v>0.46012799999999998</v>
      </c>
      <c r="HM158">
        <v>20.1694</v>
      </c>
      <c r="HN158">
        <v>5.2409499999999998</v>
      </c>
      <c r="HO158">
        <v>11.9261</v>
      </c>
      <c r="HP158">
        <v>4.9972500000000002</v>
      </c>
      <c r="HQ158">
        <v>3.2970000000000002</v>
      </c>
      <c r="HR158">
        <v>9999</v>
      </c>
      <c r="HS158">
        <v>9999</v>
      </c>
      <c r="HT158">
        <v>9999</v>
      </c>
      <c r="HU158">
        <v>999.9</v>
      </c>
      <c r="HV158">
        <v>1.8661799999999999</v>
      </c>
      <c r="HW158">
        <v>1.86843</v>
      </c>
      <c r="HX158">
        <v>1.8654599999999999</v>
      </c>
      <c r="HY158">
        <v>1.86267</v>
      </c>
      <c r="HZ158">
        <v>1.8632599999999999</v>
      </c>
      <c r="IA158">
        <v>1.8644700000000001</v>
      </c>
      <c r="IB158">
        <v>1.86239</v>
      </c>
      <c r="IC158">
        <v>1.8703799999999999</v>
      </c>
      <c r="ID158">
        <v>5</v>
      </c>
      <c r="IE158">
        <v>0</v>
      </c>
      <c r="IF158">
        <v>0</v>
      </c>
      <c r="IG158">
        <v>0</v>
      </c>
      <c r="IH158" t="s">
        <v>434</v>
      </c>
      <c r="II158" t="s">
        <v>435</v>
      </c>
      <c r="IJ158" t="s">
        <v>436</v>
      </c>
      <c r="IK158" t="s">
        <v>436</v>
      </c>
      <c r="IL158" t="s">
        <v>436</v>
      </c>
      <c r="IM158" t="s">
        <v>436</v>
      </c>
      <c r="IN158">
        <v>0</v>
      </c>
      <c r="IO158">
        <v>100</v>
      </c>
      <c r="IP158">
        <v>100</v>
      </c>
      <c r="IQ158">
        <v>-0.106</v>
      </c>
      <c r="IR158">
        <v>3.0000000000000001E-3</v>
      </c>
      <c r="IS158">
        <v>-0.1205238095237746</v>
      </c>
      <c r="IT158">
        <v>0</v>
      </c>
      <c r="IU158">
        <v>0</v>
      </c>
      <c r="IV158">
        <v>0</v>
      </c>
      <c r="IW158">
        <v>5.184999999999107E-3</v>
      </c>
      <c r="IX158">
        <v>0</v>
      </c>
      <c r="IY158">
        <v>0</v>
      </c>
      <c r="IZ158">
        <v>0</v>
      </c>
      <c r="JA158">
        <v>-1</v>
      </c>
      <c r="JB158">
        <v>-1</v>
      </c>
      <c r="JC158">
        <v>-1</v>
      </c>
      <c r="JD158">
        <v>-1</v>
      </c>
      <c r="JE158">
        <v>4.7</v>
      </c>
      <c r="JF158">
        <v>4.5999999999999996</v>
      </c>
      <c r="JG158">
        <v>0.158691</v>
      </c>
      <c r="JH158">
        <v>4.99878</v>
      </c>
      <c r="JI158">
        <v>1.3464400000000001</v>
      </c>
      <c r="JJ158">
        <v>2.2692899999999998</v>
      </c>
      <c r="JK158">
        <v>1.4489700000000001</v>
      </c>
      <c r="JL158">
        <v>2.4523899999999998</v>
      </c>
      <c r="JM158">
        <v>32.509700000000002</v>
      </c>
      <c r="JN158">
        <v>24.017499999999998</v>
      </c>
      <c r="JO158">
        <v>2</v>
      </c>
      <c r="JP158">
        <v>306.75200000000001</v>
      </c>
      <c r="JQ158">
        <v>502.20600000000002</v>
      </c>
      <c r="JR158">
        <v>21.999700000000001</v>
      </c>
      <c r="JS158">
        <v>25.490200000000002</v>
      </c>
      <c r="JT158">
        <v>30.0001</v>
      </c>
      <c r="JU158">
        <v>25.357399999999998</v>
      </c>
      <c r="JV158">
        <v>25.4238</v>
      </c>
      <c r="JW158">
        <v>-1</v>
      </c>
      <c r="JX158">
        <v>38.5</v>
      </c>
      <c r="JY158">
        <v>63.1252</v>
      </c>
      <c r="JZ158">
        <v>22</v>
      </c>
      <c r="KA158">
        <v>400</v>
      </c>
      <c r="KB158">
        <v>15.510199999999999</v>
      </c>
      <c r="KC158">
        <v>102.664</v>
      </c>
      <c r="KD158">
        <v>102.491</v>
      </c>
    </row>
    <row r="159" spans="1:290" x14ac:dyDescent="0.35">
      <c r="A159">
        <v>141</v>
      </c>
      <c r="B159">
        <v>1716955859.5</v>
      </c>
      <c r="C159">
        <v>45600.900000095367</v>
      </c>
      <c r="D159" t="s">
        <v>995</v>
      </c>
      <c r="E159" t="s">
        <v>996</v>
      </c>
      <c r="F159">
        <v>15</v>
      </c>
      <c r="G159">
        <v>1716955851.75</v>
      </c>
      <c r="H159">
        <f t="shared" si="100"/>
        <v>1.3443423589779204E-3</v>
      </c>
      <c r="I159">
        <f t="shared" si="101"/>
        <v>1.3443423589779204</v>
      </c>
      <c r="J159">
        <f t="shared" si="102"/>
        <v>8.0094902747438681</v>
      </c>
      <c r="K159">
        <f t="shared" si="103"/>
        <v>412.82203333333331</v>
      </c>
      <c r="L159">
        <f t="shared" si="104"/>
        <v>292.55278465017062</v>
      </c>
      <c r="M159">
        <f t="shared" si="105"/>
        <v>29.456889312040101</v>
      </c>
      <c r="N159">
        <f t="shared" si="106"/>
        <v>41.566696950133561</v>
      </c>
      <c r="O159">
        <f t="shared" si="107"/>
        <v>0.11495698740558845</v>
      </c>
      <c r="P159">
        <f t="shared" si="108"/>
        <v>2.9412901287986406</v>
      </c>
      <c r="Q159">
        <f t="shared" si="109"/>
        <v>0.11251802583081473</v>
      </c>
      <c r="R159">
        <f t="shared" si="110"/>
        <v>7.0538587303217534E-2</v>
      </c>
      <c r="S159">
        <f t="shared" si="111"/>
        <v>77.172277608003242</v>
      </c>
      <c r="T159">
        <f t="shared" si="112"/>
        <v>23.452635732406566</v>
      </c>
      <c r="U159">
        <f t="shared" si="113"/>
        <v>23.452635732406566</v>
      </c>
      <c r="V159">
        <f t="shared" si="114"/>
        <v>2.8979033861884522</v>
      </c>
      <c r="W159">
        <f t="shared" si="115"/>
        <v>59.818307093781897</v>
      </c>
      <c r="X159">
        <f t="shared" si="116"/>
        <v>1.7224918627272567</v>
      </c>
      <c r="Y159">
        <f t="shared" si="117"/>
        <v>2.8795396366312569</v>
      </c>
      <c r="Z159">
        <f t="shared" si="118"/>
        <v>1.1754115234611955</v>
      </c>
      <c r="AA159">
        <f t="shared" si="119"/>
        <v>-59.285498030926291</v>
      </c>
      <c r="AB159">
        <f t="shared" si="120"/>
        <v>-16.705289154793423</v>
      </c>
      <c r="AC159">
        <f t="shared" si="121"/>
        <v>-1.1821205870541882</v>
      </c>
      <c r="AD159">
        <f t="shared" si="122"/>
        <v>-6.3016477065858112E-4</v>
      </c>
      <c r="AE159">
        <f t="shared" si="123"/>
        <v>7.9882400800815789</v>
      </c>
      <c r="AF159">
        <f t="shared" si="124"/>
        <v>1.3451463820671168</v>
      </c>
      <c r="AG159">
        <f t="shared" si="125"/>
        <v>8.0094902747438681</v>
      </c>
      <c r="AH159">
        <v>429.75663205087739</v>
      </c>
      <c r="AI159">
        <v>420.00205454545431</v>
      </c>
      <c r="AJ159">
        <v>-2.3395160369906051E-4</v>
      </c>
      <c r="AK159">
        <v>67.055597297960944</v>
      </c>
      <c r="AL159">
        <f t="shared" si="126"/>
        <v>1.3443423589779204</v>
      </c>
      <c r="AM159">
        <v>15.521997315097369</v>
      </c>
      <c r="AN159">
        <v>17.106495757575761</v>
      </c>
      <c r="AO159">
        <v>-5.0071683617087997E-6</v>
      </c>
      <c r="AP159">
        <v>78.093434540466518</v>
      </c>
      <c r="AQ159">
        <v>171</v>
      </c>
      <c r="AR159">
        <v>34</v>
      </c>
      <c r="AS159">
        <f t="shared" si="127"/>
        <v>1</v>
      </c>
      <c r="AT159">
        <f t="shared" si="128"/>
        <v>0</v>
      </c>
      <c r="AU159">
        <f t="shared" si="129"/>
        <v>53886.203113299591</v>
      </c>
      <c r="AV159" t="s">
        <v>477</v>
      </c>
      <c r="AW159">
        <v>10178.9</v>
      </c>
      <c r="AX159">
        <v>1410.533076923077</v>
      </c>
      <c r="AY159">
        <v>6595.86</v>
      </c>
      <c r="AZ159">
        <f t="shared" si="130"/>
        <v>0.78614872405977732</v>
      </c>
      <c r="BA159">
        <v>-1.985708394971808</v>
      </c>
      <c r="BB159" t="s">
        <v>997</v>
      </c>
      <c r="BC159">
        <v>10146.299999999999</v>
      </c>
      <c r="BD159">
        <v>2376.4934615384618</v>
      </c>
      <c r="BE159">
        <v>3533.2</v>
      </c>
      <c r="BF159">
        <f t="shared" si="131"/>
        <v>0.32738212907889108</v>
      </c>
      <c r="BG159">
        <v>0.5</v>
      </c>
      <c r="BH159">
        <f t="shared" si="132"/>
        <v>336.58206613733489</v>
      </c>
      <c r="BI159">
        <f t="shared" si="133"/>
        <v>8.0094902747438681</v>
      </c>
      <c r="BJ159">
        <f t="shared" si="134"/>
        <v>55.095476710906411</v>
      </c>
      <c r="BK159">
        <f t="shared" si="135"/>
        <v>2.9696171232240748E-2</v>
      </c>
      <c r="BL159">
        <f t="shared" si="136"/>
        <v>0.86682327635005096</v>
      </c>
      <c r="BM159">
        <f t="shared" si="137"/>
        <v>1189.9504570115093</v>
      </c>
      <c r="BN159" t="s">
        <v>431</v>
      </c>
      <c r="BO159">
        <v>0</v>
      </c>
      <c r="BP159">
        <f t="shared" si="138"/>
        <v>1189.9504570115093</v>
      </c>
      <c r="BQ159">
        <f t="shared" si="139"/>
        <v>0.66320885967069243</v>
      </c>
      <c r="BR159">
        <f t="shared" si="140"/>
        <v>0.49363352781723752</v>
      </c>
      <c r="BS159">
        <f t="shared" si="141"/>
        <v>0.56653926145921096</v>
      </c>
      <c r="BT159">
        <f t="shared" si="142"/>
        <v>0.54493077829885239</v>
      </c>
      <c r="BU159">
        <f t="shared" si="143"/>
        <v>0.59063971190897391</v>
      </c>
      <c r="BV159">
        <f t="shared" si="144"/>
        <v>0.24717065354013756</v>
      </c>
      <c r="BW159">
        <f t="shared" si="145"/>
        <v>0.75282934645986244</v>
      </c>
      <c r="DF159">
        <f t="shared" si="146"/>
        <v>399.99453333333332</v>
      </c>
      <c r="DG159">
        <f t="shared" si="147"/>
        <v>336.58206613733489</v>
      </c>
      <c r="DH159">
        <f t="shared" si="148"/>
        <v>0.84146666538776427</v>
      </c>
      <c r="DI159">
        <f t="shared" si="149"/>
        <v>0.19293333077552871</v>
      </c>
      <c r="DJ159">
        <v>1716955851.75</v>
      </c>
      <c r="DK159">
        <v>412.82203333333331</v>
      </c>
      <c r="DL159">
        <v>423.06686666666673</v>
      </c>
      <c r="DM159">
        <v>17.10702666666667</v>
      </c>
      <c r="DN159">
        <v>15.521613333333329</v>
      </c>
      <c r="DO159">
        <v>412.92603333333329</v>
      </c>
      <c r="DP159">
        <v>17.10402666666667</v>
      </c>
      <c r="DQ159">
        <v>500.36223333333328</v>
      </c>
      <c r="DR159">
        <v>100.58920000000001</v>
      </c>
      <c r="DS159">
        <v>9.9943489999999982E-2</v>
      </c>
      <c r="DT159">
        <v>23.347286666666669</v>
      </c>
      <c r="DU159">
        <v>22.71032000000001</v>
      </c>
      <c r="DV159">
        <v>999.9000000000002</v>
      </c>
      <c r="DW159">
        <v>0</v>
      </c>
      <c r="DX159">
        <v>0</v>
      </c>
      <c r="DY159">
        <v>10008.111666666669</v>
      </c>
      <c r="DZ159">
        <v>0</v>
      </c>
      <c r="EA159">
        <v>1.5289399999999999E-3</v>
      </c>
      <c r="EB159">
        <v>-10.246693333333329</v>
      </c>
      <c r="EC159">
        <v>420.00506666666672</v>
      </c>
      <c r="ED159">
        <v>429.73689999999999</v>
      </c>
      <c r="EE159">
        <v>1.585425666666666</v>
      </c>
      <c r="EF159">
        <v>423.06686666666673</v>
      </c>
      <c r="EG159">
        <v>15.521613333333329</v>
      </c>
      <c r="EH159">
        <v>1.7207840000000001</v>
      </c>
      <c r="EI159">
        <v>1.561307</v>
      </c>
      <c r="EJ159">
        <v>15.08519666666667</v>
      </c>
      <c r="EK159">
        <v>13.582129999999999</v>
      </c>
      <c r="EL159">
        <v>399.99453333333332</v>
      </c>
      <c r="EM159">
        <v>0.94998999999999989</v>
      </c>
      <c r="EN159">
        <v>5.0009600000000022E-2</v>
      </c>
      <c r="EO159">
        <v>0</v>
      </c>
      <c r="EP159">
        <v>2376.481666666667</v>
      </c>
      <c r="EQ159">
        <v>8.9714700000000018</v>
      </c>
      <c r="ER159">
        <v>5160.2930000000006</v>
      </c>
      <c r="ES159">
        <v>3345.7113333333341</v>
      </c>
      <c r="ET159">
        <v>36.116333333333323</v>
      </c>
      <c r="EU159">
        <v>38.828866666666649</v>
      </c>
      <c r="EV159">
        <v>37.324800000000003</v>
      </c>
      <c r="EW159">
        <v>39.462200000000003</v>
      </c>
      <c r="EX159">
        <v>38.824733333333327</v>
      </c>
      <c r="EY159">
        <v>371.46899999999988</v>
      </c>
      <c r="EZ159">
        <v>19.55533333333333</v>
      </c>
      <c r="FA159">
        <v>0</v>
      </c>
      <c r="FB159">
        <v>299.59999990463263</v>
      </c>
      <c r="FC159">
        <v>0</v>
      </c>
      <c r="FD159">
        <v>2376.4934615384618</v>
      </c>
      <c r="FE159">
        <v>3.3603418741565032</v>
      </c>
      <c r="FF159">
        <v>0.50564104537915511</v>
      </c>
      <c r="FG159">
        <v>5160.2980769230771</v>
      </c>
      <c r="FH159">
        <v>15</v>
      </c>
      <c r="FI159">
        <v>1716955880.5</v>
      </c>
      <c r="FJ159" t="s">
        <v>998</v>
      </c>
      <c r="FK159">
        <v>1716955880.5</v>
      </c>
      <c r="FL159">
        <v>1716955879.5</v>
      </c>
      <c r="FM159">
        <v>142</v>
      </c>
      <c r="FN159">
        <v>2E-3</v>
      </c>
      <c r="FO159">
        <v>0</v>
      </c>
      <c r="FP159">
        <v>-0.104</v>
      </c>
      <c r="FQ159">
        <v>3.0000000000000001E-3</v>
      </c>
      <c r="FR159">
        <v>423</v>
      </c>
      <c r="FS159">
        <v>16</v>
      </c>
      <c r="FT159">
        <v>0.13</v>
      </c>
      <c r="FU159">
        <v>0.05</v>
      </c>
      <c r="FV159">
        <v>-10.246415000000001</v>
      </c>
      <c r="FW159">
        <v>7.6930581613679624E-3</v>
      </c>
      <c r="FX159">
        <v>2.0631002762832501E-2</v>
      </c>
      <c r="FY159">
        <v>1</v>
      </c>
      <c r="FZ159">
        <v>412.8199588620277</v>
      </c>
      <c r="GA159">
        <v>0.19596778913149521</v>
      </c>
      <c r="GB159">
        <v>2.3909085807297479E-2</v>
      </c>
      <c r="GC159">
        <v>1</v>
      </c>
      <c r="GD159">
        <v>1.585296</v>
      </c>
      <c r="GE159">
        <v>-5.5888930581634291E-3</v>
      </c>
      <c r="GF159">
        <v>1.9751301222957519E-3</v>
      </c>
      <c r="GG159">
        <v>1</v>
      </c>
      <c r="GH159">
        <v>3</v>
      </c>
      <c r="GI159">
        <v>3</v>
      </c>
      <c r="GJ159" t="s">
        <v>433</v>
      </c>
      <c r="GK159">
        <v>2.9711799999999999</v>
      </c>
      <c r="GL159">
        <v>2.7390300000000001</v>
      </c>
      <c r="GM159">
        <v>0.103044</v>
      </c>
      <c r="GN159">
        <v>0.10458000000000001</v>
      </c>
      <c r="GO159">
        <v>8.5743399999999997E-2</v>
      </c>
      <c r="GP159">
        <v>7.9932100000000006E-2</v>
      </c>
      <c r="GQ159">
        <v>25888.5</v>
      </c>
      <c r="GR159">
        <v>29142.9</v>
      </c>
      <c r="GS159">
        <v>27543</v>
      </c>
      <c r="GT159">
        <v>31253.200000000001</v>
      </c>
      <c r="GU159">
        <v>34188.199999999997</v>
      </c>
      <c r="GV159">
        <v>38692.5</v>
      </c>
      <c r="GW159">
        <v>41644.6</v>
      </c>
      <c r="GX159">
        <v>46386.400000000001</v>
      </c>
      <c r="GY159">
        <v>1.5987</v>
      </c>
      <c r="GZ159">
        <v>1.9649300000000001</v>
      </c>
      <c r="HA159">
        <v>5.2489300000000003E-2</v>
      </c>
      <c r="HB159">
        <v>0</v>
      </c>
      <c r="HC159">
        <v>21.846299999999999</v>
      </c>
      <c r="HD159">
        <v>999.9</v>
      </c>
      <c r="HE159">
        <v>50.4</v>
      </c>
      <c r="HF159">
        <v>27.8</v>
      </c>
      <c r="HG159">
        <v>18.792999999999999</v>
      </c>
      <c r="HH159">
        <v>63.977699999999999</v>
      </c>
      <c r="HI159">
        <v>36.306100000000001</v>
      </c>
      <c r="HJ159">
        <v>1</v>
      </c>
      <c r="HK159">
        <v>-0.130694</v>
      </c>
      <c r="HL159">
        <v>0.46126899999999998</v>
      </c>
      <c r="HM159">
        <v>20.170000000000002</v>
      </c>
      <c r="HN159">
        <v>5.2403500000000003</v>
      </c>
      <c r="HO159">
        <v>11.9261</v>
      </c>
      <c r="HP159">
        <v>4.99735</v>
      </c>
      <c r="HQ159">
        <v>3.2970000000000002</v>
      </c>
      <c r="HR159">
        <v>9999</v>
      </c>
      <c r="HS159">
        <v>9999</v>
      </c>
      <c r="HT159">
        <v>9999</v>
      </c>
      <c r="HU159">
        <v>999.9</v>
      </c>
      <c r="HV159">
        <v>1.86629</v>
      </c>
      <c r="HW159">
        <v>1.8684400000000001</v>
      </c>
      <c r="HX159">
        <v>1.8655200000000001</v>
      </c>
      <c r="HY159">
        <v>1.8627800000000001</v>
      </c>
      <c r="HZ159">
        <v>1.8633</v>
      </c>
      <c r="IA159">
        <v>1.86449</v>
      </c>
      <c r="IB159">
        <v>1.86249</v>
      </c>
      <c r="IC159">
        <v>1.8704099999999999</v>
      </c>
      <c r="ID159">
        <v>5</v>
      </c>
      <c r="IE159">
        <v>0</v>
      </c>
      <c r="IF159">
        <v>0</v>
      </c>
      <c r="IG159">
        <v>0</v>
      </c>
      <c r="IH159" t="s">
        <v>434</v>
      </c>
      <c r="II159" t="s">
        <v>435</v>
      </c>
      <c r="IJ159" t="s">
        <v>436</v>
      </c>
      <c r="IK159" t="s">
        <v>436</v>
      </c>
      <c r="IL159" t="s">
        <v>436</v>
      </c>
      <c r="IM159" t="s">
        <v>436</v>
      </c>
      <c r="IN159">
        <v>0</v>
      </c>
      <c r="IO159">
        <v>100</v>
      </c>
      <c r="IP159">
        <v>100</v>
      </c>
      <c r="IQ159">
        <v>-0.104</v>
      </c>
      <c r="IR159">
        <v>3.0000000000000001E-3</v>
      </c>
      <c r="IS159">
        <v>-0.10604999999998201</v>
      </c>
      <c r="IT159">
        <v>0</v>
      </c>
      <c r="IU159">
        <v>0</v>
      </c>
      <c r="IV159">
        <v>0</v>
      </c>
      <c r="IW159">
        <v>3.023809523808652E-3</v>
      </c>
      <c r="IX159">
        <v>0</v>
      </c>
      <c r="IY159">
        <v>0</v>
      </c>
      <c r="IZ159">
        <v>0</v>
      </c>
      <c r="JA159">
        <v>-1</v>
      </c>
      <c r="JB159">
        <v>-1</v>
      </c>
      <c r="JC159">
        <v>-1</v>
      </c>
      <c r="JD159">
        <v>-1</v>
      </c>
      <c r="JE159">
        <v>4.7</v>
      </c>
      <c r="JF159">
        <v>4.7</v>
      </c>
      <c r="JG159">
        <v>0.158691</v>
      </c>
      <c r="JH159">
        <v>4.99878</v>
      </c>
      <c r="JI159">
        <v>1.3476600000000001</v>
      </c>
      <c r="JJ159">
        <v>2.2705099999999998</v>
      </c>
      <c r="JK159">
        <v>1.4489700000000001</v>
      </c>
      <c r="JL159">
        <v>2.2656200000000002</v>
      </c>
      <c r="JM159">
        <v>32.487499999999997</v>
      </c>
      <c r="JN159">
        <v>24.026199999999999</v>
      </c>
      <c r="JO159">
        <v>2</v>
      </c>
      <c r="JP159">
        <v>306.786</v>
      </c>
      <c r="JQ159">
        <v>502.14</v>
      </c>
      <c r="JR159">
        <v>22.0002</v>
      </c>
      <c r="JS159">
        <v>25.4755</v>
      </c>
      <c r="JT159">
        <v>30.0001</v>
      </c>
      <c r="JU159">
        <v>25.3446</v>
      </c>
      <c r="JV159">
        <v>25.410900000000002</v>
      </c>
      <c r="JW159">
        <v>-1</v>
      </c>
      <c r="JX159">
        <v>38.529499999999999</v>
      </c>
      <c r="JY159">
        <v>63.104199999999999</v>
      </c>
      <c r="JZ159">
        <v>22</v>
      </c>
      <c r="KA159">
        <v>400</v>
      </c>
      <c r="KB159">
        <v>15.520099999999999</v>
      </c>
      <c r="KC159">
        <v>102.663</v>
      </c>
      <c r="KD159">
        <v>102.49299999999999</v>
      </c>
    </row>
    <row r="160" spans="1:290" x14ac:dyDescent="0.35">
      <c r="A160">
        <v>142</v>
      </c>
      <c r="B160">
        <v>1716956159.5</v>
      </c>
      <c r="C160">
        <v>45900.900000095367</v>
      </c>
      <c r="D160" t="s">
        <v>999</v>
      </c>
      <c r="E160" t="s">
        <v>1000</v>
      </c>
      <c r="F160">
        <v>15</v>
      </c>
      <c r="G160">
        <v>1716956151.5</v>
      </c>
      <c r="H160">
        <f t="shared" si="100"/>
        <v>1.3277272425284636E-3</v>
      </c>
      <c r="I160">
        <f t="shared" si="101"/>
        <v>1.3277272425284636</v>
      </c>
      <c r="J160">
        <f t="shared" si="102"/>
        <v>7.901998260826038</v>
      </c>
      <c r="K160">
        <f t="shared" si="103"/>
        <v>413.01212903225809</v>
      </c>
      <c r="L160">
        <f t="shared" si="104"/>
        <v>293.63996599167513</v>
      </c>
      <c r="M160">
        <f t="shared" si="105"/>
        <v>29.56550416899659</v>
      </c>
      <c r="N160">
        <f t="shared" si="106"/>
        <v>41.584638458565863</v>
      </c>
      <c r="O160">
        <f t="shared" si="107"/>
        <v>0.11427375791872861</v>
      </c>
      <c r="P160">
        <f t="shared" si="108"/>
        <v>2.9396339579406385</v>
      </c>
      <c r="Q160">
        <f t="shared" si="109"/>
        <v>0.11186204676521504</v>
      </c>
      <c r="R160">
        <f t="shared" si="110"/>
        <v>7.0126222616546316E-2</v>
      </c>
      <c r="S160">
        <f t="shared" si="111"/>
        <v>77.176653033259882</v>
      </c>
      <c r="T160">
        <f t="shared" si="112"/>
        <v>23.446352154217966</v>
      </c>
      <c r="U160">
        <f t="shared" si="113"/>
        <v>23.446352154217966</v>
      </c>
      <c r="V160">
        <f t="shared" si="114"/>
        <v>2.8968052091941114</v>
      </c>
      <c r="W160">
        <f t="shared" si="115"/>
        <v>60.089346291480695</v>
      </c>
      <c r="X160">
        <f t="shared" si="116"/>
        <v>1.7291809432930714</v>
      </c>
      <c r="Y160">
        <f t="shared" si="117"/>
        <v>2.877683066986918</v>
      </c>
      <c r="Z160">
        <f t="shared" si="118"/>
        <v>1.1676242659010401</v>
      </c>
      <c r="AA160">
        <f t="shared" si="119"/>
        <v>-58.552771395505246</v>
      </c>
      <c r="AB160">
        <f t="shared" si="120"/>
        <v>-17.393179839968205</v>
      </c>
      <c r="AC160">
        <f t="shared" si="121"/>
        <v>-1.2313856563796803</v>
      </c>
      <c r="AD160">
        <f t="shared" si="122"/>
        <v>-6.8385859325559295E-4</v>
      </c>
      <c r="AE160">
        <f t="shared" si="123"/>
        <v>7.937729998001914</v>
      </c>
      <c r="AF160">
        <f t="shared" si="124"/>
        <v>1.3302300034666552</v>
      </c>
      <c r="AG160">
        <f t="shared" si="125"/>
        <v>7.901998260826038</v>
      </c>
      <c r="AH160">
        <v>429.89502663205673</v>
      </c>
      <c r="AI160">
        <v>420.25839999999999</v>
      </c>
      <c r="AJ160">
        <v>1.9807732697760291E-3</v>
      </c>
      <c r="AK160">
        <v>67.058472293058813</v>
      </c>
      <c r="AL160">
        <f t="shared" si="126"/>
        <v>1.3277272425284636</v>
      </c>
      <c r="AM160">
        <v>15.606169906893969</v>
      </c>
      <c r="AN160">
        <v>17.170940606060601</v>
      </c>
      <c r="AO160">
        <v>2.6292364326179789E-6</v>
      </c>
      <c r="AP160">
        <v>78.109482574841238</v>
      </c>
      <c r="AQ160">
        <v>171</v>
      </c>
      <c r="AR160">
        <v>34</v>
      </c>
      <c r="AS160">
        <f t="shared" si="127"/>
        <v>1</v>
      </c>
      <c r="AT160">
        <f t="shared" si="128"/>
        <v>0</v>
      </c>
      <c r="AU160">
        <f t="shared" si="129"/>
        <v>53839.406793598224</v>
      </c>
      <c r="AV160" t="s">
        <v>477</v>
      </c>
      <c r="AW160">
        <v>10178.9</v>
      </c>
      <c r="AX160">
        <v>1410.533076923077</v>
      </c>
      <c r="AY160">
        <v>6595.86</v>
      </c>
      <c r="AZ160">
        <f t="shared" si="130"/>
        <v>0.78614872405977732</v>
      </c>
      <c r="BA160">
        <v>-1.985708394971808</v>
      </c>
      <c r="BB160" t="s">
        <v>1001</v>
      </c>
      <c r="BC160">
        <v>10147.299999999999</v>
      </c>
      <c r="BD160">
        <v>2376.2342307692311</v>
      </c>
      <c r="BE160">
        <v>3524.79</v>
      </c>
      <c r="BF160">
        <f t="shared" si="131"/>
        <v>0.32585083628550038</v>
      </c>
      <c r="BG160">
        <v>0.5</v>
      </c>
      <c r="BH160">
        <f t="shared" si="132"/>
        <v>336.60031861340417</v>
      </c>
      <c r="BI160">
        <f t="shared" si="133"/>
        <v>7.901998260826038</v>
      </c>
      <c r="BJ160">
        <f t="shared" si="134"/>
        <v>54.840747657071816</v>
      </c>
      <c r="BK160">
        <f t="shared" si="135"/>
        <v>2.9375214784493956E-2</v>
      </c>
      <c r="BL160">
        <f t="shared" si="136"/>
        <v>0.87127743780480527</v>
      </c>
      <c r="BM160">
        <f t="shared" si="137"/>
        <v>1188.9950169637923</v>
      </c>
      <c r="BN160" t="s">
        <v>431</v>
      </c>
      <c r="BO160">
        <v>0</v>
      </c>
      <c r="BP160">
        <f t="shared" si="138"/>
        <v>1188.9950169637923</v>
      </c>
      <c r="BQ160">
        <f t="shared" si="139"/>
        <v>0.6626763532114559</v>
      </c>
      <c r="BR160">
        <f t="shared" si="140"/>
        <v>0.49171942639323873</v>
      </c>
      <c r="BS160">
        <f t="shared" si="141"/>
        <v>0.56799457904633133</v>
      </c>
      <c r="BT160">
        <f t="shared" si="142"/>
        <v>0.54324323439331634</v>
      </c>
      <c r="BU160">
        <f t="shared" si="143"/>
        <v>0.59226159614592955</v>
      </c>
      <c r="BV160">
        <f t="shared" si="144"/>
        <v>0.24604137931999759</v>
      </c>
      <c r="BW160">
        <f t="shared" si="145"/>
        <v>0.75395862068000241</v>
      </c>
      <c r="DF160">
        <f t="shared" si="146"/>
        <v>400.01609677419361</v>
      </c>
      <c r="DG160">
        <f t="shared" si="147"/>
        <v>336.60031861340417</v>
      </c>
      <c r="DH160">
        <f t="shared" si="148"/>
        <v>0.8414669342754294</v>
      </c>
      <c r="DI160">
        <f t="shared" si="149"/>
        <v>0.19293386855085881</v>
      </c>
      <c r="DJ160">
        <v>1716956151.5</v>
      </c>
      <c r="DK160">
        <v>413.01212903225809</v>
      </c>
      <c r="DL160">
        <v>423.18935483870968</v>
      </c>
      <c r="DM160">
        <v>17.17395483870968</v>
      </c>
      <c r="DN160">
        <v>15.606222580645159</v>
      </c>
      <c r="DO160">
        <v>413.11912903225812</v>
      </c>
      <c r="DP160">
        <v>17.168954838709681</v>
      </c>
      <c r="DQ160">
        <v>500.36019354838709</v>
      </c>
      <c r="DR160">
        <v>100.5862580645161</v>
      </c>
      <c r="DS160">
        <v>9.9982206451612904E-2</v>
      </c>
      <c r="DT160">
        <v>23.33660322580646</v>
      </c>
      <c r="DU160">
        <v>22.704429032258069</v>
      </c>
      <c r="DV160">
        <v>999.90000000000032</v>
      </c>
      <c r="DW160">
        <v>0</v>
      </c>
      <c r="DX160">
        <v>0</v>
      </c>
      <c r="DY160">
        <v>9998.9783870967767</v>
      </c>
      <c r="DZ160">
        <v>0</v>
      </c>
      <c r="EA160">
        <v>1.5289399999999999E-3</v>
      </c>
      <c r="EB160">
        <v>-10.174099999999999</v>
      </c>
      <c r="EC160">
        <v>420.23129032258061</v>
      </c>
      <c r="ED160">
        <v>429.89841935483872</v>
      </c>
      <c r="EE160">
        <v>1.565526774193549</v>
      </c>
      <c r="EF160">
        <v>423.18935483870968</v>
      </c>
      <c r="EG160">
        <v>15.606222580645159</v>
      </c>
      <c r="EH160">
        <v>1.7272419354838711</v>
      </c>
      <c r="EI160">
        <v>1.5697719354838711</v>
      </c>
      <c r="EJ160">
        <v>15.14344516129032</v>
      </c>
      <c r="EK160">
        <v>13.665229032258059</v>
      </c>
      <c r="EL160">
        <v>400.01609677419361</v>
      </c>
      <c r="EM160">
        <v>0.94998680645161282</v>
      </c>
      <c r="EN160">
        <v>5.0012845161290342E-2</v>
      </c>
      <c r="EO160">
        <v>0</v>
      </c>
      <c r="EP160">
        <v>2376.217419354839</v>
      </c>
      <c r="EQ160">
        <v>8.9714700000000018</v>
      </c>
      <c r="ER160">
        <v>5156.6438709677423</v>
      </c>
      <c r="ES160">
        <v>3345.8925806451598</v>
      </c>
      <c r="ET160">
        <v>35.856548387096773</v>
      </c>
      <c r="EU160">
        <v>38.445354838709669</v>
      </c>
      <c r="EV160">
        <v>37.058290322580639</v>
      </c>
      <c r="EW160">
        <v>38.860645161290307</v>
      </c>
      <c r="EX160">
        <v>38.519903225806438</v>
      </c>
      <c r="EY160">
        <v>371.48645161290329</v>
      </c>
      <c r="EZ160">
        <v>19.559999999999992</v>
      </c>
      <c r="FA160">
        <v>0</v>
      </c>
      <c r="FB160">
        <v>299.39999985694891</v>
      </c>
      <c r="FC160">
        <v>0</v>
      </c>
      <c r="FD160">
        <v>2376.2342307692311</v>
      </c>
      <c r="FE160">
        <v>2.546666672085625</v>
      </c>
      <c r="FF160">
        <v>-4.3504272818683294</v>
      </c>
      <c r="FG160">
        <v>5156.5696153846156</v>
      </c>
      <c r="FH160">
        <v>15</v>
      </c>
      <c r="FI160">
        <v>1716956184</v>
      </c>
      <c r="FJ160" t="s">
        <v>1002</v>
      </c>
      <c r="FK160">
        <v>1716956176.5</v>
      </c>
      <c r="FL160">
        <v>1716956184</v>
      </c>
      <c r="FM160">
        <v>143</v>
      </c>
      <c r="FN160">
        <v>-3.0000000000000001E-3</v>
      </c>
      <c r="FO160">
        <v>3.0000000000000001E-3</v>
      </c>
      <c r="FP160">
        <v>-0.107</v>
      </c>
      <c r="FQ160">
        <v>5.0000000000000001E-3</v>
      </c>
      <c r="FR160">
        <v>423</v>
      </c>
      <c r="FS160">
        <v>16</v>
      </c>
      <c r="FT160">
        <v>0.09</v>
      </c>
      <c r="FU160">
        <v>0.08</v>
      </c>
      <c r="FV160">
        <v>-10.1681075</v>
      </c>
      <c r="FW160">
        <v>-2.198836772983008E-2</v>
      </c>
      <c r="FX160">
        <v>2.6698421184594451E-2</v>
      </c>
      <c r="FY160">
        <v>1</v>
      </c>
      <c r="FZ160">
        <v>413.01553955786392</v>
      </c>
      <c r="GA160">
        <v>0.1020001428833725</v>
      </c>
      <c r="GB160">
        <v>2.5040448997068251E-2</v>
      </c>
      <c r="GC160">
        <v>1</v>
      </c>
      <c r="GD160">
        <v>1.5652775000000001</v>
      </c>
      <c r="GE160">
        <v>3.4426266416461211E-3</v>
      </c>
      <c r="GF160">
        <v>8.3802371684814879E-4</v>
      </c>
      <c r="GG160">
        <v>1</v>
      </c>
      <c r="GH160">
        <v>3</v>
      </c>
      <c r="GI160">
        <v>3</v>
      </c>
      <c r="GJ160" t="s">
        <v>433</v>
      </c>
      <c r="GK160">
        <v>2.9713099999999999</v>
      </c>
      <c r="GL160">
        <v>2.73915</v>
      </c>
      <c r="GM160">
        <v>0.10308299999999999</v>
      </c>
      <c r="GN160">
        <v>0.104602</v>
      </c>
      <c r="GO160">
        <v>8.5970000000000005E-2</v>
      </c>
      <c r="GP160">
        <v>8.0243400000000006E-2</v>
      </c>
      <c r="GQ160">
        <v>25887.4</v>
      </c>
      <c r="GR160">
        <v>29142.6</v>
      </c>
      <c r="GS160">
        <v>27542.9</v>
      </c>
      <c r="GT160">
        <v>31253.7</v>
      </c>
      <c r="GU160">
        <v>34179.5</v>
      </c>
      <c r="GV160">
        <v>38679.9</v>
      </c>
      <c r="GW160">
        <v>41644.400000000001</v>
      </c>
      <c r="GX160">
        <v>46386.9</v>
      </c>
      <c r="GY160">
        <v>1.5988500000000001</v>
      </c>
      <c r="GZ160">
        <v>1.9655</v>
      </c>
      <c r="HA160">
        <v>5.2198799999999997E-2</v>
      </c>
      <c r="HB160">
        <v>0</v>
      </c>
      <c r="HC160">
        <v>21.842600000000001</v>
      </c>
      <c r="HD160">
        <v>999.9</v>
      </c>
      <c r="HE160">
        <v>50.4</v>
      </c>
      <c r="HF160">
        <v>27.8</v>
      </c>
      <c r="HG160">
        <v>18.7944</v>
      </c>
      <c r="HH160">
        <v>63.617800000000003</v>
      </c>
      <c r="HI160">
        <v>35.873399999999997</v>
      </c>
      <c r="HJ160">
        <v>1</v>
      </c>
      <c r="HK160">
        <v>-0.13092000000000001</v>
      </c>
      <c r="HL160">
        <v>0.44872000000000001</v>
      </c>
      <c r="HM160">
        <v>20.170100000000001</v>
      </c>
      <c r="HN160">
        <v>5.2403500000000003</v>
      </c>
      <c r="HO160">
        <v>11.9261</v>
      </c>
      <c r="HP160">
        <v>4.9970999999999997</v>
      </c>
      <c r="HQ160">
        <v>3.2970000000000002</v>
      </c>
      <c r="HR160">
        <v>9999</v>
      </c>
      <c r="HS160">
        <v>9999</v>
      </c>
      <c r="HT160">
        <v>9999</v>
      </c>
      <c r="HU160">
        <v>999.9</v>
      </c>
      <c r="HV160">
        <v>1.8662799999999999</v>
      </c>
      <c r="HW160">
        <v>1.8684400000000001</v>
      </c>
      <c r="HX160">
        <v>1.86551</v>
      </c>
      <c r="HY160">
        <v>1.8627499999999999</v>
      </c>
      <c r="HZ160">
        <v>1.8632899999999999</v>
      </c>
      <c r="IA160">
        <v>1.86449</v>
      </c>
      <c r="IB160">
        <v>1.8624700000000001</v>
      </c>
      <c r="IC160">
        <v>1.8704099999999999</v>
      </c>
      <c r="ID160">
        <v>5</v>
      </c>
      <c r="IE160">
        <v>0</v>
      </c>
      <c r="IF160">
        <v>0</v>
      </c>
      <c r="IG160">
        <v>0</v>
      </c>
      <c r="IH160" t="s">
        <v>434</v>
      </c>
      <c r="II160" t="s">
        <v>435</v>
      </c>
      <c r="IJ160" t="s">
        <v>436</v>
      </c>
      <c r="IK160" t="s">
        <v>436</v>
      </c>
      <c r="IL160" t="s">
        <v>436</v>
      </c>
      <c r="IM160" t="s">
        <v>436</v>
      </c>
      <c r="IN160">
        <v>0</v>
      </c>
      <c r="IO160">
        <v>100</v>
      </c>
      <c r="IP160">
        <v>100</v>
      </c>
      <c r="IQ160">
        <v>-0.107</v>
      </c>
      <c r="IR160">
        <v>5.0000000000000001E-3</v>
      </c>
      <c r="IS160">
        <v>-0.1039000000000669</v>
      </c>
      <c r="IT160">
        <v>0</v>
      </c>
      <c r="IU160">
        <v>0</v>
      </c>
      <c r="IV160">
        <v>0</v>
      </c>
      <c r="IW160">
        <v>2.7950000000043218E-3</v>
      </c>
      <c r="IX160">
        <v>0</v>
      </c>
      <c r="IY160">
        <v>0</v>
      </c>
      <c r="IZ160">
        <v>0</v>
      </c>
      <c r="JA160">
        <v>-1</v>
      </c>
      <c r="JB160">
        <v>-1</v>
      </c>
      <c r="JC160">
        <v>-1</v>
      </c>
      <c r="JD160">
        <v>-1</v>
      </c>
      <c r="JE160">
        <v>4.7</v>
      </c>
      <c r="JF160">
        <v>4.7</v>
      </c>
      <c r="JG160">
        <v>0.158691</v>
      </c>
      <c r="JH160">
        <v>4.99878</v>
      </c>
      <c r="JI160">
        <v>1.3476600000000001</v>
      </c>
      <c r="JJ160">
        <v>2.2692899999999998</v>
      </c>
      <c r="JK160">
        <v>1.4489700000000001</v>
      </c>
      <c r="JL160">
        <v>2.34375</v>
      </c>
      <c r="JM160">
        <v>32.509700000000002</v>
      </c>
      <c r="JN160">
        <v>24.026199999999999</v>
      </c>
      <c r="JO160">
        <v>2</v>
      </c>
      <c r="JP160">
        <v>306.84800000000001</v>
      </c>
      <c r="JQ160">
        <v>502.50400000000002</v>
      </c>
      <c r="JR160">
        <v>22.0002</v>
      </c>
      <c r="JS160">
        <v>25.475300000000001</v>
      </c>
      <c r="JT160">
        <v>30</v>
      </c>
      <c r="JU160">
        <v>25.3446</v>
      </c>
      <c r="JV160">
        <v>25.408799999999999</v>
      </c>
      <c r="JW160">
        <v>-1</v>
      </c>
      <c r="JX160">
        <v>37.884900000000002</v>
      </c>
      <c r="JY160">
        <v>63.224600000000002</v>
      </c>
      <c r="JZ160">
        <v>22</v>
      </c>
      <c r="KA160">
        <v>400</v>
      </c>
      <c r="KB160">
        <v>15.6206</v>
      </c>
      <c r="KC160">
        <v>102.663</v>
      </c>
      <c r="KD160">
        <v>102.495</v>
      </c>
    </row>
    <row r="161" spans="1:290" x14ac:dyDescent="0.35">
      <c r="A161">
        <v>143</v>
      </c>
      <c r="B161">
        <v>1716956459.5</v>
      </c>
      <c r="C161">
        <v>46200.900000095367</v>
      </c>
      <c r="D161" t="s">
        <v>1003</v>
      </c>
      <c r="E161" t="s">
        <v>1004</v>
      </c>
      <c r="F161">
        <v>15</v>
      </c>
      <c r="G161">
        <v>1716956451.75</v>
      </c>
      <c r="H161">
        <f t="shared" si="100"/>
        <v>1.3280897636755665E-3</v>
      </c>
      <c r="I161">
        <f t="shared" si="101"/>
        <v>1.3280897636755666</v>
      </c>
      <c r="J161">
        <f t="shared" si="102"/>
        <v>7.9284399279649591</v>
      </c>
      <c r="K161">
        <f t="shared" si="103"/>
        <v>412.98203333333328</v>
      </c>
      <c r="L161">
        <f t="shared" si="104"/>
        <v>293.10203547288256</v>
      </c>
      <c r="M161">
        <f t="shared" si="105"/>
        <v>29.50941841772746</v>
      </c>
      <c r="N161">
        <f t="shared" si="106"/>
        <v>41.57889794581353</v>
      </c>
      <c r="O161">
        <f t="shared" si="107"/>
        <v>0.11414298721878066</v>
      </c>
      <c r="P161">
        <f t="shared" si="108"/>
        <v>2.9401452138550512</v>
      </c>
      <c r="Q161">
        <f t="shared" si="109"/>
        <v>0.11173713894801167</v>
      </c>
      <c r="R161">
        <f t="shared" si="110"/>
        <v>7.0047644226504113E-2</v>
      </c>
      <c r="S161">
        <f t="shared" si="111"/>
        <v>77.175138892422183</v>
      </c>
      <c r="T161">
        <f t="shared" si="112"/>
        <v>23.439665136425273</v>
      </c>
      <c r="U161">
        <f t="shared" si="113"/>
        <v>23.439665136425273</v>
      </c>
      <c r="V161">
        <f t="shared" si="114"/>
        <v>2.8956369231130772</v>
      </c>
      <c r="W161">
        <f t="shared" si="115"/>
        <v>60.017992413177822</v>
      </c>
      <c r="X161">
        <f t="shared" si="116"/>
        <v>1.7264430288946153</v>
      </c>
      <c r="Y161">
        <f t="shared" si="117"/>
        <v>2.8765424491532139</v>
      </c>
      <c r="Z161">
        <f t="shared" si="118"/>
        <v>1.1691938942184619</v>
      </c>
      <c r="AA161">
        <f t="shared" si="119"/>
        <v>-58.568758578092485</v>
      </c>
      <c r="AB161">
        <f t="shared" si="120"/>
        <v>-17.377111037185518</v>
      </c>
      <c r="AC161">
        <f t="shared" si="121"/>
        <v>-1.2299516049557897</v>
      </c>
      <c r="AD161">
        <f t="shared" si="122"/>
        <v>-6.8232781160659783E-4</v>
      </c>
      <c r="AE161">
        <f t="shared" si="123"/>
        <v>7.9046271401848873</v>
      </c>
      <c r="AF161">
        <f t="shared" si="124"/>
        <v>1.3271455951338043</v>
      </c>
      <c r="AG161">
        <f t="shared" si="125"/>
        <v>7.9284399279649591</v>
      </c>
      <c r="AH161">
        <v>429.8356821034771</v>
      </c>
      <c r="AI161">
        <v>420.17794545454541</v>
      </c>
      <c r="AJ161">
        <v>-6.2674990624431623E-5</v>
      </c>
      <c r="AK161">
        <v>67.059043543160243</v>
      </c>
      <c r="AL161">
        <f t="shared" si="126"/>
        <v>1.3280897636755666</v>
      </c>
      <c r="AM161">
        <v>15.58408701314816</v>
      </c>
      <c r="AN161">
        <v>17.149358181818169</v>
      </c>
      <c r="AO161">
        <v>4.0736313928839786E-6</v>
      </c>
      <c r="AP161">
        <v>78.112524130397901</v>
      </c>
      <c r="AQ161">
        <v>171</v>
      </c>
      <c r="AR161">
        <v>34</v>
      </c>
      <c r="AS161">
        <f t="shared" si="127"/>
        <v>1</v>
      </c>
      <c r="AT161">
        <f t="shared" si="128"/>
        <v>0</v>
      </c>
      <c r="AU161">
        <f t="shared" si="129"/>
        <v>53855.480171398289</v>
      </c>
      <c r="AV161" t="s">
        <v>477</v>
      </c>
      <c r="AW161">
        <v>10178.9</v>
      </c>
      <c r="AX161">
        <v>1410.533076923077</v>
      </c>
      <c r="AY161">
        <v>6595.86</v>
      </c>
      <c r="AZ161">
        <f t="shared" si="130"/>
        <v>0.78614872405977732</v>
      </c>
      <c r="BA161">
        <v>-1.985708394971808</v>
      </c>
      <c r="BB161" t="s">
        <v>1005</v>
      </c>
      <c r="BC161">
        <v>10148.4</v>
      </c>
      <c r="BD161">
        <v>2376.0151999999998</v>
      </c>
      <c r="BE161">
        <v>3517.31</v>
      </c>
      <c r="BF161">
        <f t="shared" si="131"/>
        <v>0.32447944594022138</v>
      </c>
      <c r="BG161">
        <v>0.5</v>
      </c>
      <c r="BH161">
        <f t="shared" si="132"/>
        <v>336.59360394621109</v>
      </c>
      <c r="BI161">
        <f t="shared" si="133"/>
        <v>7.9284399279649591</v>
      </c>
      <c r="BJ161">
        <f t="shared" si="134"/>
        <v>54.60885305774444</v>
      </c>
      <c r="BK161">
        <f t="shared" si="135"/>
        <v>2.9454357440853469E-2</v>
      </c>
      <c r="BL161">
        <f t="shared" si="136"/>
        <v>0.87525694351649408</v>
      </c>
      <c r="BM161">
        <f t="shared" si="137"/>
        <v>1188.1426897833132</v>
      </c>
      <c r="BN161" t="s">
        <v>431</v>
      </c>
      <c r="BO161">
        <v>0</v>
      </c>
      <c r="BP161">
        <f t="shared" si="138"/>
        <v>1188.1426897833132</v>
      </c>
      <c r="BQ161">
        <f t="shared" si="139"/>
        <v>0.66220131583985675</v>
      </c>
      <c r="BR161">
        <f t="shared" si="140"/>
        <v>0.4900012098717903</v>
      </c>
      <c r="BS161">
        <f t="shared" si="141"/>
        <v>0.56928826404881783</v>
      </c>
      <c r="BT161">
        <f t="shared" si="142"/>
        <v>0.5417255085237751</v>
      </c>
      <c r="BU161">
        <f t="shared" si="143"/>
        <v>0.59370412814265106</v>
      </c>
      <c r="BV161">
        <f t="shared" si="144"/>
        <v>0.2450284642514689</v>
      </c>
      <c r="BW161">
        <f t="shared" si="145"/>
        <v>0.75497153574853115</v>
      </c>
      <c r="DF161">
        <f t="shared" si="146"/>
        <v>400.00810000000001</v>
      </c>
      <c r="DG161">
        <f t="shared" si="147"/>
        <v>336.59360394621109</v>
      </c>
      <c r="DH161">
        <f t="shared" si="148"/>
        <v>0.84146697015938199</v>
      </c>
      <c r="DI161">
        <f t="shared" si="149"/>
        <v>0.19293394031876401</v>
      </c>
      <c r="DJ161">
        <v>1716956451.75</v>
      </c>
      <c r="DK161">
        <v>412.98203333333328</v>
      </c>
      <c r="DL161">
        <v>423.11829999999998</v>
      </c>
      <c r="DM161">
        <v>17.147880000000001</v>
      </c>
      <c r="DN161">
        <v>15.58369333333334</v>
      </c>
      <c r="DO161">
        <v>413.10003333333327</v>
      </c>
      <c r="DP161">
        <v>17.143879999999999</v>
      </c>
      <c r="DQ161">
        <v>500.34483333333338</v>
      </c>
      <c r="DR161">
        <v>100.5797</v>
      </c>
      <c r="DS161">
        <v>9.9977540000000004E-2</v>
      </c>
      <c r="DT161">
        <v>23.330036666666661</v>
      </c>
      <c r="DU161">
        <v>22.709166666666661</v>
      </c>
      <c r="DV161">
        <v>999.9000000000002</v>
      </c>
      <c r="DW161">
        <v>0</v>
      </c>
      <c r="DX161">
        <v>0</v>
      </c>
      <c r="DY161">
        <v>10002.539666666669</v>
      </c>
      <c r="DZ161">
        <v>0</v>
      </c>
      <c r="EA161">
        <v>1.5289399999999999E-3</v>
      </c>
      <c r="EB161">
        <v>-10.124840000000001</v>
      </c>
      <c r="EC161">
        <v>420.19956666666673</v>
      </c>
      <c r="ED161">
        <v>429.81643333333341</v>
      </c>
      <c r="EE161">
        <v>1.565596</v>
      </c>
      <c r="EF161">
        <v>423.11829999999998</v>
      </c>
      <c r="EG161">
        <v>15.58369333333334</v>
      </c>
      <c r="EH161">
        <v>1.724873333333333</v>
      </c>
      <c r="EI161">
        <v>1.567406333333333</v>
      </c>
      <c r="EJ161">
        <v>15.122103333333341</v>
      </c>
      <c r="EK161">
        <v>13.642049999999999</v>
      </c>
      <c r="EL161">
        <v>400.00810000000001</v>
      </c>
      <c r="EM161">
        <v>0.9499808666666667</v>
      </c>
      <c r="EN161">
        <v>5.0018853333333349E-2</v>
      </c>
      <c r="EO161">
        <v>0</v>
      </c>
      <c r="EP161">
        <v>2376.009333333333</v>
      </c>
      <c r="EQ161">
        <v>8.9714700000000018</v>
      </c>
      <c r="ER161">
        <v>5152.5446666666658</v>
      </c>
      <c r="ES161">
        <v>3345.819</v>
      </c>
      <c r="ET161">
        <v>35.574800000000003</v>
      </c>
      <c r="EU161">
        <v>38.112199999999987</v>
      </c>
      <c r="EV161">
        <v>36.758000000000003</v>
      </c>
      <c r="EW161">
        <v>38.362266666666663</v>
      </c>
      <c r="EX161">
        <v>38.2164</v>
      </c>
      <c r="EY161">
        <v>371.47666666666657</v>
      </c>
      <c r="EZ161">
        <v>19.559999999999992</v>
      </c>
      <c r="FA161">
        <v>0</v>
      </c>
      <c r="FB161">
        <v>299.20000004768372</v>
      </c>
      <c r="FC161">
        <v>0</v>
      </c>
      <c r="FD161">
        <v>2376.0151999999998</v>
      </c>
      <c r="FE161">
        <v>1.489230783392286</v>
      </c>
      <c r="FF161">
        <v>-0.13615390679467129</v>
      </c>
      <c r="FG161">
        <v>5152.6468000000004</v>
      </c>
      <c r="FH161">
        <v>15</v>
      </c>
      <c r="FI161">
        <v>1716956483.5</v>
      </c>
      <c r="FJ161" t="s">
        <v>1006</v>
      </c>
      <c r="FK161">
        <v>1716956479.5</v>
      </c>
      <c r="FL161">
        <v>1716956483.5</v>
      </c>
      <c r="FM161">
        <v>144</v>
      </c>
      <c r="FN161">
        <v>-1.0999999999999999E-2</v>
      </c>
      <c r="FO161">
        <v>-1E-3</v>
      </c>
      <c r="FP161">
        <v>-0.11799999999999999</v>
      </c>
      <c r="FQ161">
        <v>4.0000000000000001E-3</v>
      </c>
      <c r="FR161">
        <v>423</v>
      </c>
      <c r="FS161">
        <v>16</v>
      </c>
      <c r="FT161">
        <v>0.15</v>
      </c>
      <c r="FU161">
        <v>7.0000000000000007E-2</v>
      </c>
      <c r="FV161">
        <v>-10.13883170731707</v>
      </c>
      <c r="FW161">
        <v>0.2177937282229723</v>
      </c>
      <c r="FX161">
        <v>3.5711004241190621E-2</v>
      </c>
      <c r="FY161">
        <v>1</v>
      </c>
      <c r="FZ161">
        <v>412.99399120108131</v>
      </c>
      <c r="GA161">
        <v>6.8182880463812212E-2</v>
      </c>
      <c r="GB161">
        <v>1.4955501303722569E-2</v>
      </c>
      <c r="GC161">
        <v>1</v>
      </c>
      <c r="GD161">
        <v>1.5662119512195121</v>
      </c>
      <c r="GE161">
        <v>-1.4270383275260911E-2</v>
      </c>
      <c r="GF161">
        <v>2.1420439515340058E-3</v>
      </c>
      <c r="GG161">
        <v>1</v>
      </c>
      <c r="GH161">
        <v>3</v>
      </c>
      <c r="GI161">
        <v>3</v>
      </c>
      <c r="GJ161" t="s">
        <v>433</v>
      </c>
      <c r="GK161">
        <v>2.9717799999999999</v>
      </c>
      <c r="GL161">
        <v>2.7394599999999998</v>
      </c>
      <c r="GM161">
        <v>0.103066</v>
      </c>
      <c r="GN161">
        <v>0.104577</v>
      </c>
      <c r="GO161">
        <v>8.5877099999999998E-2</v>
      </c>
      <c r="GP161">
        <v>8.0156099999999994E-2</v>
      </c>
      <c r="GQ161">
        <v>25887.200000000001</v>
      </c>
      <c r="GR161">
        <v>29142.3</v>
      </c>
      <c r="GS161">
        <v>27542.2</v>
      </c>
      <c r="GT161">
        <v>31252.6</v>
      </c>
      <c r="GU161">
        <v>34182.300000000003</v>
      </c>
      <c r="GV161">
        <v>38682.1</v>
      </c>
      <c r="GW161">
        <v>41643.5</v>
      </c>
      <c r="GX161">
        <v>46385.2</v>
      </c>
      <c r="GY161">
        <v>1.59958</v>
      </c>
      <c r="GZ161">
        <v>1.96522</v>
      </c>
      <c r="HA161">
        <v>5.22882E-2</v>
      </c>
      <c r="HB161">
        <v>0</v>
      </c>
      <c r="HC161">
        <v>21.85</v>
      </c>
      <c r="HD161">
        <v>999.9</v>
      </c>
      <c r="HE161">
        <v>50.4</v>
      </c>
      <c r="HF161">
        <v>27.8</v>
      </c>
      <c r="HG161">
        <v>18.797499999999999</v>
      </c>
      <c r="HH161">
        <v>63.8279</v>
      </c>
      <c r="HI161">
        <v>34.959899999999998</v>
      </c>
      <c r="HJ161">
        <v>1</v>
      </c>
      <c r="HK161">
        <v>-0.13089200000000001</v>
      </c>
      <c r="HL161">
        <v>0.458845</v>
      </c>
      <c r="HM161">
        <v>20.170000000000002</v>
      </c>
      <c r="HN161">
        <v>5.2415500000000002</v>
      </c>
      <c r="HO161">
        <v>11.9261</v>
      </c>
      <c r="HP161">
        <v>4.99735</v>
      </c>
      <c r="HQ161">
        <v>3.2970000000000002</v>
      </c>
      <c r="HR161">
        <v>9999</v>
      </c>
      <c r="HS161">
        <v>9999</v>
      </c>
      <c r="HT161">
        <v>9999</v>
      </c>
      <c r="HU161">
        <v>999.9</v>
      </c>
      <c r="HV161">
        <v>1.8662099999999999</v>
      </c>
      <c r="HW161">
        <v>1.8684400000000001</v>
      </c>
      <c r="HX161">
        <v>1.86544</v>
      </c>
      <c r="HY161">
        <v>1.8626499999999999</v>
      </c>
      <c r="HZ161">
        <v>1.8632500000000001</v>
      </c>
      <c r="IA161">
        <v>1.8644700000000001</v>
      </c>
      <c r="IB161">
        <v>1.86239</v>
      </c>
      <c r="IC161">
        <v>1.87036</v>
      </c>
      <c r="ID161">
        <v>5</v>
      </c>
      <c r="IE161">
        <v>0</v>
      </c>
      <c r="IF161">
        <v>0</v>
      </c>
      <c r="IG161">
        <v>0</v>
      </c>
      <c r="IH161" t="s">
        <v>434</v>
      </c>
      <c r="II161" t="s">
        <v>435</v>
      </c>
      <c r="IJ161" t="s">
        <v>436</v>
      </c>
      <c r="IK161" t="s">
        <v>436</v>
      </c>
      <c r="IL161" t="s">
        <v>436</v>
      </c>
      <c r="IM161" t="s">
        <v>436</v>
      </c>
      <c r="IN161">
        <v>0</v>
      </c>
      <c r="IO161">
        <v>100</v>
      </c>
      <c r="IP161">
        <v>100</v>
      </c>
      <c r="IQ161">
        <v>-0.11799999999999999</v>
      </c>
      <c r="IR161">
        <v>4.0000000000000001E-3</v>
      </c>
      <c r="IS161">
        <v>-0.1065</v>
      </c>
      <c r="IT161">
        <v>0</v>
      </c>
      <c r="IU161">
        <v>0</v>
      </c>
      <c r="IV161">
        <v>0</v>
      </c>
      <c r="IW161">
        <v>5.4142857142878142E-3</v>
      </c>
      <c r="IX161">
        <v>0</v>
      </c>
      <c r="IY161">
        <v>0</v>
      </c>
      <c r="IZ161">
        <v>0</v>
      </c>
      <c r="JA161">
        <v>-1</v>
      </c>
      <c r="JB161">
        <v>-1</v>
      </c>
      <c r="JC161">
        <v>-1</v>
      </c>
      <c r="JD161">
        <v>-1</v>
      </c>
      <c r="JE161">
        <v>4.7</v>
      </c>
      <c r="JF161">
        <v>4.5999999999999996</v>
      </c>
      <c r="JG161">
        <v>0.158691</v>
      </c>
      <c r="JH161">
        <v>4.99878</v>
      </c>
      <c r="JI161">
        <v>1.3476600000000001</v>
      </c>
      <c r="JJ161">
        <v>2.2692899999999998</v>
      </c>
      <c r="JK161">
        <v>1.4489700000000001</v>
      </c>
      <c r="JL161">
        <v>2.4475099999999999</v>
      </c>
      <c r="JM161">
        <v>32.487499999999997</v>
      </c>
      <c r="JN161">
        <v>24.017499999999998</v>
      </c>
      <c r="JO161">
        <v>2</v>
      </c>
      <c r="JP161">
        <v>307.13799999999998</v>
      </c>
      <c r="JQ161">
        <v>502.30099999999999</v>
      </c>
      <c r="JR161">
        <v>21.999600000000001</v>
      </c>
      <c r="JS161">
        <v>25.476099999999999</v>
      </c>
      <c r="JT161">
        <v>30.0001</v>
      </c>
      <c r="JU161">
        <v>25.342500000000001</v>
      </c>
      <c r="JV161">
        <v>25.406700000000001</v>
      </c>
      <c r="JW161">
        <v>-1</v>
      </c>
      <c r="JX161">
        <v>38.124899999999997</v>
      </c>
      <c r="JY161">
        <v>63.357199999999999</v>
      </c>
      <c r="JZ161">
        <v>22</v>
      </c>
      <c r="KA161">
        <v>400</v>
      </c>
      <c r="KB161">
        <v>15.591900000000001</v>
      </c>
      <c r="KC161">
        <v>102.66</v>
      </c>
      <c r="KD161">
        <v>102.491</v>
      </c>
    </row>
    <row r="162" spans="1:290" x14ac:dyDescent="0.35">
      <c r="A162">
        <v>144</v>
      </c>
      <c r="B162">
        <v>1716957059.0999999</v>
      </c>
      <c r="C162">
        <v>46800.5</v>
      </c>
      <c r="D162" t="s">
        <v>1007</v>
      </c>
      <c r="E162" t="s">
        <v>1008</v>
      </c>
      <c r="F162">
        <v>15</v>
      </c>
      <c r="G162">
        <v>1716957051.099999</v>
      </c>
      <c r="H162">
        <f t="shared" si="100"/>
        <v>1.3152261992022097E-3</v>
      </c>
      <c r="I162">
        <f t="shared" si="101"/>
        <v>1.3152261992022096</v>
      </c>
      <c r="J162">
        <f t="shared" si="102"/>
        <v>7.8713731341679072</v>
      </c>
      <c r="K162">
        <f t="shared" si="103"/>
        <v>412.95880645161287</v>
      </c>
      <c r="L162">
        <f t="shared" si="104"/>
        <v>293.25589983581079</v>
      </c>
      <c r="M162">
        <f t="shared" si="105"/>
        <v>29.523388900898897</v>
      </c>
      <c r="N162">
        <f t="shared" si="106"/>
        <v>41.574418280239456</v>
      </c>
      <c r="O162">
        <f t="shared" si="107"/>
        <v>0.11346253175345579</v>
      </c>
      <c r="P162">
        <f t="shared" si="108"/>
        <v>2.9395585716338841</v>
      </c>
      <c r="Q162">
        <f t="shared" si="109"/>
        <v>0.11108449688144964</v>
      </c>
      <c r="R162">
        <f t="shared" si="110"/>
        <v>6.9637316351122344E-2</v>
      </c>
      <c r="S162">
        <f t="shared" si="111"/>
        <v>77.171375953377193</v>
      </c>
      <c r="T162">
        <f t="shared" si="112"/>
        <v>23.409930336967925</v>
      </c>
      <c r="U162">
        <f t="shared" si="113"/>
        <v>23.409930336967925</v>
      </c>
      <c r="V162">
        <f t="shared" si="114"/>
        <v>2.8904469575740723</v>
      </c>
      <c r="W162">
        <f t="shared" si="115"/>
        <v>60.115652909895658</v>
      </c>
      <c r="X162">
        <f t="shared" si="116"/>
        <v>1.7258017714380194</v>
      </c>
      <c r="Y162">
        <f t="shared" si="117"/>
        <v>2.8708026743462924</v>
      </c>
      <c r="Z162">
        <f t="shared" si="118"/>
        <v>1.1646451861360529</v>
      </c>
      <c r="AA162">
        <f t="shared" si="119"/>
        <v>-58.001475384817446</v>
      </c>
      <c r="AB162">
        <f t="shared" si="120"/>
        <v>-17.903561241658384</v>
      </c>
      <c r="AC162">
        <f t="shared" si="121"/>
        <v>-1.2670637568792074</v>
      </c>
      <c r="AD162">
        <f t="shared" si="122"/>
        <v>-7.2442997784705199E-4</v>
      </c>
      <c r="AE162">
        <f t="shared" si="123"/>
        <v>7.8553454703854957</v>
      </c>
      <c r="AF162">
        <f t="shared" si="124"/>
        <v>1.3139655108696346</v>
      </c>
      <c r="AG162">
        <f t="shared" si="125"/>
        <v>7.8713731341679072</v>
      </c>
      <c r="AH162">
        <v>429.73047574092237</v>
      </c>
      <c r="AI162">
        <v>420.14346060606073</v>
      </c>
      <c r="AJ162">
        <v>-2.5735024500427099E-4</v>
      </c>
      <c r="AK162">
        <v>67.058368378355794</v>
      </c>
      <c r="AL162">
        <f t="shared" si="126"/>
        <v>1.3152261992022096</v>
      </c>
      <c r="AM162">
        <v>15.59429507185088</v>
      </c>
      <c r="AN162">
        <v>17.144387878787882</v>
      </c>
      <c r="AO162">
        <v>1.9558616718411191E-6</v>
      </c>
      <c r="AP162">
        <v>78.108790097134246</v>
      </c>
      <c r="AQ162">
        <v>170</v>
      </c>
      <c r="AR162">
        <v>34</v>
      </c>
      <c r="AS162">
        <f t="shared" si="127"/>
        <v>1</v>
      </c>
      <c r="AT162">
        <f t="shared" si="128"/>
        <v>0</v>
      </c>
      <c r="AU162">
        <f t="shared" si="129"/>
        <v>53844.137683814355</v>
      </c>
      <c r="AV162" t="s">
        <v>477</v>
      </c>
      <c r="AW162">
        <v>10178.9</v>
      </c>
      <c r="AX162">
        <v>1410.533076923077</v>
      </c>
      <c r="AY162">
        <v>6595.86</v>
      </c>
      <c r="AZ162">
        <f t="shared" si="130"/>
        <v>0.78614872405977732</v>
      </c>
      <c r="BA162">
        <v>-1.985708394971808</v>
      </c>
      <c r="BB162" t="s">
        <v>1009</v>
      </c>
      <c r="BC162">
        <v>10147.1</v>
      </c>
      <c r="BD162">
        <v>2354.8832000000002</v>
      </c>
      <c r="BE162">
        <v>3476.75</v>
      </c>
      <c r="BF162">
        <f t="shared" si="131"/>
        <v>0.32267686776443516</v>
      </c>
      <c r="BG162">
        <v>0.5</v>
      </c>
      <c r="BH162">
        <f t="shared" si="132"/>
        <v>336.58133813797895</v>
      </c>
      <c r="BI162">
        <f t="shared" si="133"/>
        <v>7.8713731341679072</v>
      </c>
      <c r="BJ162">
        <f t="shared" si="134"/>
        <v>54.303505969162636</v>
      </c>
      <c r="BK162">
        <f t="shared" si="135"/>
        <v>2.9285882525961319E-2</v>
      </c>
      <c r="BL162">
        <f t="shared" si="136"/>
        <v>0.89713381750197729</v>
      </c>
      <c r="BM162">
        <f t="shared" si="137"/>
        <v>1183.4788573288961</v>
      </c>
      <c r="BN162" t="s">
        <v>431</v>
      </c>
      <c r="BO162">
        <v>0</v>
      </c>
      <c r="BP162">
        <f t="shared" si="138"/>
        <v>1183.4788573288961</v>
      </c>
      <c r="BQ162">
        <f t="shared" si="139"/>
        <v>0.65960196812284577</v>
      </c>
      <c r="BR162">
        <f t="shared" si="140"/>
        <v>0.48919937077012943</v>
      </c>
      <c r="BS162">
        <f t="shared" si="141"/>
        <v>0.57629163907341996</v>
      </c>
      <c r="BT162">
        <f t="shared" si="142"/>
        <v>0.54295693132227518</v>
      </c>
      <c r="BU162">
        <f t="shared" si="143"/>
        <v>0.60152620003931212</v>
      </c>
      <c r="BV162">
        <f t="shared" si="144"/>
        <v>0.24585385480054711</v>
      </c>
      <c r="BW162">
        <f t="shared" si="145"/>
        <v>0.75414614519945289</v>
      </c>
      <c r="DF162">
        <f t="shared" si="146"/>
        <v>399.99416129032261</v>
      </c>
      <c r="DG162">
        <f t="shared" si="147"/>
        <v>336.58133813797895</v>
      </c>
      <c r="DH162">
        <f t="shared" si="148"/>
        <v>0.84146562802871128</v>
      </c>
      <c r="DI162">
        <f t="shared" si="149"/>
        <v>0.19293125605742253</v>
      </c>
      <c r="DJ162">
        <v>1716957051.099999</v>
      </c>
      <c r="DK162">
        <v>412.95880645161287</v>
      </c>
      <c r="DL162">
        <v>423.02916129032258</v>
      </c>
      <c r="DM162">
        <v>17.142393548387101</v>
      </c>
      <c r="DN162">
        <v>15.59377096774193</v>
      </c>
      <c r="DO162">
        <v>413.07980645161291</v>
      </c>
      <c r="DP162">
        <v>17.1383935483871</v>
      </c>
      <c r="DQ162">
        <v>500.35729032258058</v>
      </c>
      <c r="DR162">
        <v>100.5744838709677</v>
      </c>
      <c r="DS162">
        <v>0.10000867096774189</v>
      </c>
      <c r="DT162">
        <v>23.29695806451614</v>
      </c>
      <c r="DU162">
        <v>22.68470967741936</v>
      </c>
      <c r="DV162">
        <v>999.90000000000032</v>
      </c>
      <c r="DW162">
        <v>0</v>
      </c>
      <c r="DX162">
        <v>0</v>
      </c>
      <c r="DY162">
        <v>9999.7199999999993</v>
      </c>
      <c r="DZ162">
        <v>0</v>
      </c>
      <c r="EA162">
        <v>1.5289399999999999E-3</v>
      </c>
      <c r="EB162">
        <v>-10.067</v>
      </c>
      <c r="EC162">
        <v>420.16496774193558</v>
      </c>
      <c r="ED162">
        <v>429.73022580645159</v>
      </c>
      <c r="EE162">
        <v>1.5489977419354839</v>
      </c>
      <c r="EF162">
        <v>423.02916129032258</v>
      </c>
      <c r="EG162">
        <v>15.59377096774193</v>
      </c>
      <c r="EH162">
        <v>1.724128064516129</v>
      </c>
      <c r="EI162">
        <v>1.568336451612903</v>
      </c>
      <c r="EJ162">
        <v>15.11538064516129</v>
      </c>
      <c r="EK162">
        <v>13.651174193548391</v>
      </c>
      <c r="EL162">
        <v>399.99416129032261</v>
      </c>
      <c r="EM162">
        <v>0.95001861290322565</v>
      </c>
      <c r="EN162">
        <v>4.998095161290321E-2</v>
      </c>
      <c r="EO162">
        <v>0</v>
      </c>
      <c r="EP162">
        <v>2354.9354838709678</v>
      </c>
      <c r="EQ162">
        <v>8.9714700000000018</v>
      </c>
      <c r="ER162">
        <v>5106.8183870967741</v>
      </c>
      <c r="ES162">
        <v>3345.7358064516129</v>
      </c>
      <c r="ET162">
        <v>35.540096774193543</v>
      </c>
      <c r="EU162">
        <v>38.57232258064515</v>
      </c>
      <c r="EV162">
        <v>36.856612903225788</v>
      </c>
      <c r="EW162">
        <v>38.832387096774177</v>
      </c>
      <c r="EX162">
        <v>38.697322580645142</v>
      </c>
      <c r="EY162">
        <v>371.47870967741937</v>
      </c>
      <c r="EZ162">
        <v>19.54129032258064</v>
      </c>
      <c r="FA162">
        <v>0</v>
      </c>
      <c r="FB162">
        <v>599</v>
      </c>
      <c r="FC162">
        <v>0</v>
      </c>
      <c r="FD162">
        <v>2354.8832000000002</v>
      </c>
      <c r="FE162">
        <v>-6.663076919158355</v>
      </c>
      <c r="FF162">
        <v>-7.9161538069075679</v>
      </c>
      <c r="FG162">
        <v>5106.6651999999985</v>
      </c>
      <c r="FH162">
        <v>15</v>
      </c>
      <c r="FI162">
        <v>1716957078.0999999</v>
      </c>
      <c r="FJ162" t="s">
        <v>1010</v>
      </c>
      <c r="FK162">
        <v>1716957076.0999999</v>
      </c>
      <c r="FL162">
        <v>1716957078.0999999</v>
      </c>
      <c r="FM162">
        <v>145</v>
      </c>
      <c r="FN162">
        <v>-3.0000000000000001E-3</v>
      </c>
      <c r="FO162">
        <v>0</v>
      </c>
      <c r="FP162">
        <v>-0.121</v>
      </c>
      <c r="FQ162">
        <v>4.0000000000000001E-3</v>
      </c>
      <c r="FR162">
        <v>423</v>
      </c>
      <c r="FS162">
        <v>16</v>
      </c>
      <c r="FT162">
        <v>0.21</v>
      </c>
      <c r="FU162">
        <v>0.08</v>
      </c>
      <c r="FV162">
        <v>-10.072207499999999</v>
      </c>
      <c r="FW162">
        <v>9.8574484052532163E-2</v>
      </c>
      <c r="FX162">
        <v>3.0628111168500151E-2</v>
      </c>
      <c r="FY162">
        <v>1</v>
      </c>
      <c r="FZ162">
        <v>412.96228157384542</v>
      </c>
      <c r="GA162">
        <v>4.7999985069496598E-2</v>
      </c>
      <c r="GB162">
        <v>1.285202033148676E-2</v>
      </c>
      <c r="GC162">
        <v>1</v>
      </c>
      <c r="GD162">
        <v>1.549277</v>
      </c>
      <c r="GE162">
        <v>-7.5755347091976833E-3</v>
      </c>
      <c r="GF162">
        <v>1.228786393153836E-3</v>
      </c>
      <c r="GG162">
        <v>1</v>
      </c>
      <c r="GH162">
        <v>3</v>
      </c>
      <c r="GI162">
        <v>3</v>
      </c>
      <c r="GJ162" t="s">
        <v>433</v>
      </c>
      <c r="GK162">
        <v>2.9715099999999999</v>
      </c>
      <c r="GL162">
        <v>2.7391299999999998</v>
      </c>
      <c r="GM162">
        <v>0.103066</v>
      </c>
      <c r="GN162">
        <v>0.104571</v>
      </c>
      <c r="GO162">
        <v>8.5867100000000002E-2</v>
      </c>
      <c r="GP162">
        <v>8.0194399999999999E-2</v>
      </c>
      <c r="GQ162">
        <v>25889.9</v>
      </c>
      <c r="GR162">
        <v>29143.5</v>
      </c>
      <c r="GS162">
        <v>27544.9</v>
      </c>
      <c r="GT162">
        <v>31253.3</v>
      </c>
      <c r="GU162">
        <v>34185.9</v>
      </c>
      <c r="GV162">
        <v>38681.4</v>
      </c>
      <c r="GW162">
        <v>41647.4</v>
      </c>
      <c r="GX162">
        <v>46386.2</v>
      </c>
      <c r="GY162">
        <v>1.6012</v>
      </c>
      <c r="GZ162">
        <v>1.9657500000000001</v>
      </c>
      <c r="HA162">
        <v>5.3085399999999998E-2</v>
      </c>
      <c r="HB162">
        <v>0</v>
      </c>
      <c r="HC162">
        <v>21.811699999999998</v>
      </c>
      <c r="HD162">
        <v>999.9</v>
      </c>
      <c r="HE162">
        <v>50.3</v>
      </c>
      <c r="HF162">
        <v>27.8</v>
      </c>
      <c r="HG162">
        <v>18.758600000000001</v>
      </c>
      <c r="HH162">
        <v>63.789900000000003</v>
      </c>
      <c r="HI162">
        <v>35.885399999999997</v>
      </c>
      <c r="HJ162">
        <v>1</v>
      </c>
      <c r="HK162">
        <v>-0.13426299999999999</v>
      </c>
      <c r="HL162">
        <v>0.45644899999999999</v>
      </c>
      <c r="HM162">
        <v>20.171099999999999</v>
      </c>
      <c r="HN162">
        <v>5.2411000000000003</v>
      </c>
      <c r="HO162">
        <v>11.9261</v>
      </c>
      <c r="HP162">
        <v>4.9972500000000002</v>
      </c>
      <c r="HQ162">
        <v>3.2970000000000002</v>
      </c>
      <c r="HR162">
        <v>9999</v>
      </c>
      <c r="HS162">
        <v>9999</v>
      </c>
      <c r="HT162">
        <v>9999</v>
      </c>
      <c r="HU162">
        <v>999.9</v>
      </c>
      <c r="HV162">
        <v>1.8662700000000001</v>
      </c>
      <c r="HW162">
        <v>1.8684400000000001</v>
      </c>
      <c r="HX162">
        <v>1.8654500000000001</v>
      </c>
      <c r="HY162">
        <v>1.8626799999999999</v>
      </c>
      <c r="HZ162">
        <v>1.8632500000000001</v>
      </c>
      <c r="IA162">
        <v>1.8644700000000001</v>
      </c>
      <c r="IB162">
        <v>1.86243</v>
      </c>
      <c r="IC162">
        <v>1.8703700000000001</v>
      </c>
      <c r="ID162">
        <v>5</v>
      </c>
      <c r="IE162">
        <v>0</v>
      </c>
      <c r="IF162">
        <v>0</v>
      </c>
      <c r="IG162">
        <v>0</v>
      </c>
      <c r="IH162" t="s">
        <v>434</v>
      </c>
      <c r="II162" t="s">
        <v>435</v>
      </c>
      <c r="IJ162" t="s">
        <v>436</v>
      </c>
      <c r="IK162" t="s">
        <v>436</v>
      </c>
      <c r="IL162" t="s">
        <v>436</v>
      </c>
      <c r="IM162" t="s">
        <v>436</v>
      </c>
      <c r="IN162">
        <v>0</v>
      </c>
      <c r="IO162">
        <v>100</v>
      </c>
      <c r="IP162">
        <v>100</v>
      </c>
      <c r="IQ162">
        <v>-0.121</v>
      </c>
      <c r="IR162">
        <v>4.0000000000000001E-3</v>
      </c>
      <c r="IS162">
        <v>-0.1177500000000009</v>
      </c>
      <c r="IT162">
        <v>0</v>
      </c>
      <c r="IU162">
        <v>0</v>
      </c>
      <c r="IV162">
        <v>0</v>
      </c>
      <c r="IW162">
        <v>4.379999999997608E-3</v>
      </c>
      <c r="IX162">
        <v>0</v>
      </c>
      <c r="IY162">
        <v>0</v>
      </c>
      <c r="IZ162">
        <v>0</v>
      </c>
      <c r="JA162">
        <v>-1</v>
      </c>
      <c r="JB162">
        <v>-1</v>
      </c>
      <c r="JC162">
        <v>-1</v>
      </c>
      <c r="JD162">
        <v>-1</v>
      </c>
      <c r="JE162">
        <v>9.6999999999999993</v>
      </c>
      <c r="JF162">
        <v>9.6</v>
      </c>
      <c r="JG162">
        <v>0.158691</v>
      </c>
      <c r="JH162">
        <v>4.99878</v>
      </c>
      <c r="JI162">
        <v>1.3464400000000001</v>
      </c>
      <c r="JJ162">
        <v>2.2692899999999998</v>
      </c>
      <c r="JK162">
        <v>1.4489700000000001</v>
      </c>
      <c r="JL162">
        <v>2.4523899999999998</v>
      </c>
      <c r="JM162">
        <v>32.487499999999997</v>
      </c>
      <c r="JN162">
        <v>24.026199999999999</v>
      </c>
      <c r="JO162">
        <v>2</v>
      </c>
      <c r="JP162">
        <v>307.63400000000001</v>
      </c>
      <c r="JQ162">
        <v>502.34100000000001</v>
      </c>
      <c r="JR162">
        <v>22.0002</v>
      </c>
      <c r="JS162">
        <v>25.4345</v>
      </c>
      <c r="JT162">
        <v>30.0001</v>
      </c>
      <c r="JU162">
        <v>25.304099999999998</v>
      </c>
      <c r="JV162">
        <v>25.372599999999998</v>
      </c>
      <c r="JW162">
        <v>-1</v>
      </c>
      <c r="JX162">
        <v>38.084800000000001</v>
      </c>
      <c r="JY162">
        <v>63.385199999999998</v>
      </c>
      <c r="JZ162">
        <v>22</v>
      </c>
      <c r="KA162">
        <v>400</v>
      </c>
      <c r="KB162">
        <v>15.5928</v>
      </c>
      <c r="KC162">
        <v>102.67</v>
      </c>
      <c r="KD162">
        <v>102.49299999999999</v>
      </c>
    </row>
    <row r="163" spans="1:290" x14ac:dyDescent="0.35">
      <c r="A163">
        <v>145</v>
      </c>
      <c r="B163">
        <v>1716957359.0999999</v>
      </c>
      <c r="C163">
        <v>47100.5</v>
      </c>
      <c r="D163" t="s">
        <v>1011</v>
      </c>
      <c r="E163" t="s">
        <v>1012</v>
      </c>
      <c r="F163">
        <v>15</v>
      </c>
      <c r="G163">
        <v>1716957351.099999</v>
      </c>
      <c r="H163">
        <f t="shared" si="100"/>
        <v>1.3078405157594469E-3</v>
      </c>
      <c r="I163">
        <f t="shared" si="101"/>
        <v>1.3078405157594468</v>
      </c>
      <c r="J163">
        <f t="shared" si="102"/>
        <v>7.8241993689659175</v>
      </c>
      <c r="K163">
        <f t="shared" si="103"/>
        <v>412.80274193548388</v>
      </c>
      <c r="L163">
        <f t="shared" si="104"/>
        <v>293.40388519105039</v>
      </c>
      <c r="M163">
        <f t="shared" si="105"/>
        <v>29.537594826790407</v>
      </c>
      <c r="N163">
        <f t="shared" si="106"/>
        <v>41.557732361787991</v>
      </c>
      <c r="O163">
        <f t="shared" si="107"/>
        <v>0.11306525845838973</v>
      </c>
      <c r="P163">
        <f t="shared" si="108"/>
        <v>2.939105132175948</v>
      </c>
      <c r="Q163">
        <f t="shared" si="109"/>
        <v>0.11070330425871759</v>
      </c>
      <c r="R163">
        <f t="shared" si="110"/>
        <v>6.9397667738382018E-2</v>
      </c>
      <c r="S163">
        <f t="shared" si="111"/>
        <v>77.173856100543503</v>
      </c>
      <c r="T163">
        <f t="shared" si="112"/>
        <v>23.410471410053464</v>
      </c>
      <c r="U163">
        <f t="shared" si="113"/>
        <v>23.410471410053464</v>
      </c>
      <c r="V163">
        <f t="shared" si="114"/>
        <v>2.8905413247211462</v>
      </c>
      <c r="W163">
        <f t="shared" si="115"/>
        <v>60.214515889351993</v>
      </c>
      <c r="X163">
        <f t="shared" si="116"/>
        <v>1.7284927781677473</v>
      </c>
      <c r="Y163">
        <f t="shared" si="117"/>
        <v>2.8705582908678746</v>
      </c>
      <c r="Z163">
        <f t="shared" si="118"/>
        <v>1.162048546553399</v>
      </c>
      <c r="AA163">
        <f t="shared" si="119"/>
        <v>-57.675766744991606</v>
      </c>
      <c r="AB163">
        <f t="shared" si="120"/>
        <v>-18.209901880668184</v>
      </c>
      <c r="AC163">
        <f t="shared" si="121"/>
        <v>-1.2889371352327847</v>
      </c>
      <c r="AD163">
        <f t="shared" si="122"/>
        <v>-7.4966034907220092E-4</v>
      </c>
      <c r="AE163">
        <f t="shared" si="123"/>
        <v>7.8003826567342021</v>
      </c>
      <c r="AF163">
        <f t="shared" si="124"/>
        <v>1.3103541919382138</v>
      </c>
      <c r="AG163">
        <f t="shared" si="125"/>
        <v>7.8241993689659175</v>
      </c>
      <c r="AH163">
        <v>429.52741258392672</v>
      </c>
      <c r="AI163">
        <v>419.9962363636364</v>
      </c>
      <c r="AJ163">
        <v>-6.1812676034676709E-5</v>
      </c>
      <c r="AK163">
        <v>67.056342862172485</v>
      </c>
      <c r="AL163">
        <f t="shared" si="126"/>
        <v>1.3078405157594468</v>
      </c>
      <c r="AM163">
        <v>15.62538245597305</v>
      </c>
      <c r="AN163">
        <v>17.166858787878791</v>
      </c>
      <c r="AO163">
        <v>-1.102398862842104E-5</v>
      </c>
      <c r="AP163">
        <v>78.097997009055291</v>
      </c>
      <c r="AQ163">
        <v>171</v>
      </c>
      <c r="AR163">
        <v>34</v>
      </c>
      <c r="AS163">
        <f t="shared" si="127"/>
        <v>1</v>
      </c>
      <c r="AT163">
        <f t="shared" si="128"/>
        <v>0</v>
      </c>
      <c r="AU163">
        <f t="shared" si="129"/>
        <v>53831.017999667463</v>
      </c>
      <c r="AV163" t="s">
        <v>477</v>
      </c>
      <c r="AW163">
        <v>10178.9</v>
      </c>
      <c r="AX163">
        <v>1410.533076923077</v>
      </c>
      <c r="AY163">
        <v>6595.86</v>
      </c>
      <c r="AZ163">
        <f t="shared" si="130"/>
        <v>0.78614872405977732</v>
      </c>
      <c r="BA163">
        <v>-1.985708394971808</v>
      </c>
      <c r="BB163" t="s">
        <v>1013</v>
      </c>
      <c r="BC163">
        <v>10145.200000000001</v>
      </c>
      <c r="BD163">
        <v>2358.5844000000002</v>
      </c>
      <c r="BE163">
        <v>3473.17</v>
      </c>
      <c r="BF163">
        <f t="shared" si="131"/>
        <v>0.32091305637213263</v>
      </c>
      <c r="BG163">
        <v>0.5</v>
      </c>
      <c r="BH163">
        <f t="shared" si="132"/>
        <v>336.58832192123941</v>
      </c>
      <c r="BI163">
        <f t="shared" si="133"/>
        <v>7.8241993689659175</v>
      </c>
      <c r="BJ163">
        <f t="shared" si="134"/>
        <v>54.007793563456111</v>
      </c>
      <c r="BK163">
        <f t="shared" si="135"/>
        <v>2.9145122171627846E-2</v>
      </c>
      <c r="BL163">
        <f t="shared" si="136"/>
        <v>0.89908930458342073</v>
      </c>
      <c r="BM163">
        <f t="shared" si="137"/>
        <v>1183.063757861365</v>
      </c>
      <c r="BN163" t="s">
        <v>431</v>
      </c>
      <c r="BO163">
        <v>0</v>
      </c>
      <c r="BP163">
        <f t="shared" si="138"/>
        <v>1183.063757861365</v>
      </c>
      <c r="BQ163">
        <f t="shared" si="139"/>
        <v>0.65937061593260193</v>
      </c>
      <c r="BR163">
        <f t="shared" si="140"/>
        <v>0.48669602287059605</v>
      </c>
      <c r="BS163">
        <f t="shared" si="141"/>
        <v>0.5769088397767218</v>
      </c>
      <c r="BT163">
        <f t="shared" si="142"/>
        <v>0.54036926592845291</v>
      </c>
      <c r="BU163">
        <f t="shared" si="143"/>
        <v>0.60221660973827773</v>
      </c>
      <c r="BV163">
        <f t="shared" si="144"/>
        <v>0.2441262758091117</v>
      </c>
      <c r="BW163">
        <f t="shared" si="145"/>
        <v>0.75587372419088827</v>
      </c>
      <c r="DF163">
        <f t="shared" si="146"/>
        <v>400.00187096774192</v>
      </c>
      <c r="DG163">
        <f t="shared" si="147"/>
        <v>336.58832192123941</v>
      </c>
      <c r="DH163">
        <f t="shared" si="148"/>
        <v>0.84146686890967948</v>
      </c>
      <c r="DI163">
        <f t="shared" si="149"/>
        <v>0.19293373781935927</v>
      </c>
      <c r="DJ163">
        <v>1716957351.099999</v>
      </c>
      <c r="DK163">
        <v>412.80274193548388</v>
      </c>
      <c r="DL163">
        <v>422.80541935483882</v>
      </c>
      <c r="DM163">
        <v>17.16952580645161</v>
      </c>
      <c r="DN163">
        <v>15.62516129032258</v>
      </c>
      <c r="DO163">
        <v>412.89874193548388</v>
      </c>
      <c r="DP163">
        <v>17.164525806451611</v>
      </c>
      <c r="DQ163">
        <v>500.34406451612898</v>
      </c>
      <c r="DR163">
        <v>100.572129032258</v>
      </c>
      <c r="DS163">
        <v>0.1000035387096774</v>
      </c>
      <c r="DT163">
        <v>23.29554838709678</v>
      </c>
      <c r="DU163">
        <v>22.684470967741941</v>
      </c>
      <c r="DV163">
        <v>999.90000000000032</v>
      </c>
      <c r="DW163">
        <v>0</v>
      </c>
      <c r="DX163">
        <v>0</v>
      </c>
      <c r="DY163">
        <v>9997.3741935483886</v>
      </c>
      <c r="DZ163">
        <v>0</v>
      </c>
      <c r="EA163">
        <v>1.5289399999999999E-3</v>
      </c>
      <c r="EB163">
        <v>-10.02737870967742</v>
      </c>
      <c r="EC163">
        <v>419.98858064516128</v>
      </c>
      <c r="ED163">
        <v>429.5167096774195</v>
      </c>
      <c r="EE163">
        <v>1.5434399999999999</v>
      </c>
      <c r="EF163">
        <v>422.80541935483882</v>
      </c>
      <c r="EG163">
        <v>15.62516129032258</v>
      </c>
      <c r="EH163">
        <v>1.7266819354838709</v>
      </c>
      <c r="EI163">
        <v>1.571454193548387</v>
      </c>
      <c r="EJ163">
        <v>15.138409677419361</v>
      </c>
      <c r="EK163">
        <v>13.6817064516129</v>
      </c>
      <c r="EL163">
        <v>400.00187096774192</v>
      </c>
      <c r="EM163">
        <v>0.94998432258064491</v>
      </c>
      <c r="EN163">
        <v>5.0015535483870957E-2</v>
      </c>
      <c r="EO163">
        <v>0</v>
      </c>
      <c r="EP163">
        <v>2358.5548387096778</v>
      </c>
      <c r="EQ163">
        <v>8.9714700000000018</v>
      </c>
      <c r="ER163">
        <v>5118.4641935483869</v>
      </c>
      <c r="ES163">
        <v>3345.7674193548378</v>
      </c>
      <c r="ET163">
        <v>35.844419354838699</v>
      </c>
      <c r="EU163">
        <v>39.201387096774177</v>
      </c>
      <c r="EV163">
        <v>37.239612903225797</v>
      </c>
      <c r="EW163">
        <v>39.76187096774192</v>
      </c>
      <c r="EX163">
        <v>39.199354838709667</v>
      </c>
      <c r="EY163">
        <v>371.47290322580648</v>
      </c>
      <c r="EZ163">
        <v>19.55838709677419</v>
      </c>
      <c r="FA163">
        <v>0</v>
      </c>
      <c r="FB163">
        <v>299.20000004768372</v>
      </c>
      <c r="FC163">
        <v>0</v>
      </c>
      <c r="FD163">
        <v>2358.5844000000002</v>
      </c>
      <c r="FE163">
        <v>-2.4492307655994741</v>
      </c>
      <c r="FF163">
        <v>-0.2900000449276342</v>
      </c>
      <c r="FG163">
        <v>5118.4192000000003</v>
      </c>
      <c r="FH163">
        <v>15</v>
      </c>
      <c r="FI163">
        <v>1716957380.0999999</v>
      </c>
      <c r="FJ163" t="s">
        <v>1014</v>
      </c>
      <c r="FK163">
        <v>1716957376.0999999</v>
      </c>
      <c r="FL163">
        <v>1716957380.0999999</v>
      </c>
      <c r="FM163">
        <v>146</v>
      </c>
      <c r="FN163">
        <v>2.5000000000000001E-2</v>
      </c>
      <c r="FO163">
        <v>1E-3</v>
      </c>
      <c r="FP163">
        <v>-9.6000000000000002E-2</v>
      </c>
      <c r="FQ163">
        <v>5.0000000000000001E-3</v>
      </c>
      <c r="FR163">
        <v>423</v>
      </c>
      <c r="FS163">
        <v>16</v>
      </c>
      <c r="FT163">
        <v>0.22</v>
      </c>
      <c r="FU163">
        <v>0.06</v>
      </c>
      <c r="FV163">
        <v>-10.031200999999999</v>
      </c>
      <c r="FW163">
        <v>0.1341554971857627</v>
      </c>
      <c r="FX163">
        <v>2.6303232196823109E-2</v>
      </c>
      <c r="FY163">
        <v>1</v>
      </c>
      <c r="FZ163">
        <v>412.77602353524969</v>
      </c>
      <c r="GA163">
        <v>0.21329051062134829</v>
      </c>
      <c r="GB163">
        <v>1.708704891176174E-2</v>
      </c>
      <c r="GC163">
        <v>1</v>
      </c>
      <c r="GD163">
        <v>1.54306725</v>
      </c>
      <c r="GE163">
        <v>1.798536585363472E-3</v>
      </c>
      <c r="GF163">
        <v>1.3088830877889771E-3</v>
      </c>
      <c r="GG163">
        <v>1</v>
      </c>
      <c r="GH163">
        <v>3</v>
      </c>
      <c r="GI163">
        <v>3</v>
      </c>
      <c r="GJ163" t="s">
        <v>433</v>
      </c>
      <c r="GK163">
        <v>2.97193</v>
      </c>
      <c r="GL163">
        <v>2.7390300000000001</v>
      </c>
      <c r="GM163">
        <v>0.103035</v>
      </c>
      <c r="GN163">
        <v>0.10452599999999999</v>
      </c>
      <c r="GO163">
        <v>8.5950200000000004E-2</v>
      </c>
      <c r="GP163">
        <v>8.0311599999999997E-2</v>
      </c>
      <c r="GQ163">
        <v>25891.3</v>
      </c>
      <c r="GR163">
        <v>29144.799999999999</v>
      </c>
      <c r="GS163">
        <v>27545.4</v>
      </c>
      <c r="GT163">
        <v>31253.1</v>
      </c>
      <c r="GU163">
        <v>34183.199999999997</v>
      </c>
      <c r="GV163">
        <v>38676.199999999997</v>
      </c>
      <c r="GW163">
        <v>41647.9</v>
      </c>
      <c r="GX163">
        <v>46385.9</v>
      </c>
      <c r="GY163">
        <v>1.5998300000000001</v>
      </c>
      <c r="GZ163">
        <v>1.9661999999999999</v>
      </c>
      <c r="HA163">
        <v>5.1222700000000003E-2</v>
      </c>
      <c r="HB163">
        <v>0</v>
      </c>
      <c r="HC163">
        <v>21.831600000000002</v>
      </c>
      <c r="HD163">
        <v>999.9</v>
      </c>
      <c r="HE163">
        <v>50.3</v>
      </c>
      <c r="HF163">
        <v>27.8</v>
      </c>
      <c r="HG163">
        <v>18.758700000000001</v>
      </c>
      <c r="HH163">
        <v>63.58</v>
      </c>
      <c r="HI163">
        <v>35.008000000000003</v>
      </c>
      <c r="HJ163">
        <v>1</v>
      </c>
      <c r="HK163">
        <v>-0.13498499999999999</v>
      </c>
      <c r="HL163">
        <v>0.41922100000000001</v>
      </c>
      <c r="HM163">
        <v>20.172000000000001</v>
      </c>
      <c r="HN163">
        <v>5.2404999999999999</v>
      </c>
      <c r="HO163">
        <v>11.9261</v>
      </c>
      <c r="HP163">
        <v>4.9973000000000001</v>
      </c>
      <c r="HQ163">
        <v>3.2970000000000002</v>
      </c>
      <c r="HR163">
        <v>9999</v>
      </c>
      <c r="HS163">
        <v>9999</v>
      </c>
      <c r="HT163">
        <v>9999</v>
      </c>
      <c r="HU163">
        <v>999.9</v>
      </c>
      <c r="HV163">
        <v>1.86626</v>
      </c>
      <c r="HW163">
        <v>1.8684400000000001</v>
      </c>
      <c r="HX163">
        <v>1.8653999999999999</v>
      </c>
      <c r="HY163">
        <v>1.8626799999999999</v>
      </c>
      <c r="HZ163">
        <v>1.8632599999999999</v>
      </c>
      <c r="IA163">
        <v>1.8644700000000001</v>
      </c>
      <c r="IB163">
        <v>1.86243</v>
      </c>
      <c r="IC163">
        <v>1.8703700000000001</v>
      </c>
      <c r="ID163">
        <v>5</v>
      </c>
      <c r="IE163">
        <v>0</v>
      </c>
      <c r="IF163">
        <v>0</v>
      </c>
      <c r="IG163">
        <v>0</v>
      </c>
      <c r="IH163" t="s">
        <v>434</v>
      </c>
      <c r="II163" t="s">
        <v>435</v>
      </c>
      <c r="IJ163" t="s">
        <v>436</v>
      </c>
      <c r="IK163" t="s">
        <v>436</v>
      </c>
      <c r="IL163" t="s">
        <v>436</v>
      </c>
      <c r="IM163" t="s">
        <v>436</v>
      </c>
      <c r="IN163">
        <v>0</v>
      </c>
      <c r="IO163">
        <v>100</v>
      </c>
      <c r="IP163">
        <v>100</v>
      </c>
      <c r="IQ163">
        <v>-9.6000000000000002E-2</v>
      </c>
      <c r="IR163">
        <v>5.0000000000000001E-3</v>
      </c>
      <c r="IS163">
        <v>-0.1206999999999994</v>
      </c>
      <c r="IT163">
        <v>0</v>
      </c>
      <c r="IU163">
        <v>0</v>
      </c>
      <c r="IV163">
        <v>0</v>
      </c>
      <c r="IW163">
        <v>4.0600000000008407E-3</v>
      </c>
      <c r="IX163">
        <v>0</v>
      </c>
      <c r="IY163">
        <v>0</v>
      </c>
      <c r="IZ163">
        <v>0</v>
      </c>
      <c r="JA163">
        <v>-1</v>
      </c>
      <c r="JB163">
        <v>-1</v>
      </c>
      <c r="JC163">
        <v>-1</v>
      </c>
      <c r="JD163">
        <v>-1</v>
      </c>
      <c r="JE163">
        <v>4.7</v>
      </c>
      <c r="JF163">
        <v>4.7</v>
      </c>
      <c r="JG163">
        <v>0.158691</v>
      </c>
      <c r="JH163">
        <v>4.99878</v>
      </c>
      <c r="JI163">
        <v>1.3464400000000001</v>
      </c>
      <c r="JJ163">
        <v>2.2705099999999998</v>
      </c>
      <c r="JK163">
        <v>1.4489700000000001</v>
      </c>
      <c r="JL163">
        <v>2.2155800000000001</v>
      </c>
      <c r="JM163">
        <v>32.487499999999997</v>
      </c>
      <c r="JN163">
        <v>24.017499999999998</v>
      </c>
      <c r="JO163">
        <v>2</v>
      </c>
      <c r="JP163">
        <v>307.02600000000001</v>
      </c>
      <c r="JQ163">
        <v>502.54399999999998</v>
      </c>
      <c r="JR163">
        <v>22.000299999999999</v>
      </c>
      <c r="JS163">
        <v>25.425999999999998</v>
      </c>
      <c r="JT163">
        <v>30</v>
      </c>
      <c r="JU163">
        <v>25.2956</v>
      </c>
      <c r="JV163">
        <v>25.361899999999999</v>
      </c>
      <c r="JW163">
        <v>-1</v>
      </c>
      <c r="JX163">
        <v>37.9161</v>
      </c>
      <c r="JY163">
        <v>63.127200000000002</v>
      </c>
      <c r="JZ163">
        <v>22</v>
      </c>
      <c r="KA163">
        <v>400</v>
      </c>
      <c r="KB163">
        <v>15.589499999999999</v>
      </c>
      <c r="KC163">
        <v>102.672</v>
      </c>
      <c r="KD163">
        <v>102.492</v>
      </c>
    </row>
    <row r="164" spans="1:290" x14ac:dyDescent="0.35">
      <c r="A164">
        <v>146</v>
      </c>
      <c r="B164">
        <v>1716957659.0999999</v>
      </c>
      <c r="C164">
        <v>47400.5</v>
      </c>
      <c r="D164" t="s">
        <v>1015</v>
      </c>
      <c r="E164" t="s">
        <v>1016</v>
      </c>
      <c r="F164">
        <v>15</v>
      </c>
      <c r="G164">
        <v>1716957651.099999</v>
      </c>
      <c r="H164">
        <f t="shared" si="100"/>
        <v>1.3111163858508035E-3</v>
      </c>
      <c r="I164">
        <f t="shared" si="101"/>
        <v>1.3111163858508035</v>
      </c>
      <c r="J164">
        <f t="shared" si="102"/>
        <v>7.791405378794158</v>
      </c>
      <c r="K164">
        <f t="shared" si="103"/>
        <v>412.70661290322568</v>
      </c>
      <c r="L164">
        <f t="shared" si="104"/>
        <v>293.65324576756279</v>
      </c>
      <c r="M164">
        <f t="shared" si="105"/>
        <v>29.562586033770224</v>
      </c>
      <c r="N164">
        <f t="shared" si="106"/>
        <v>41.547896801776858</v>
      </c>
      <c r="O164">
        <f t="shared" si="107"/>
        <v>0.11295969575920582</v>
      </c>
      <c r="P164">
        <f t="shared" si="108"/>
        <v>2.9394043585015539</v>
      </c>
      <c r="Q164">
        <f t="shared" si="109"/>
        <v>0.11060233500076876</v>
      </c>
      <c r="R164">
        <f t="shared" si="110"/>
        <v>6.9334161392456461E-2</v>
      </c>
      <c r="S164">
        <f t="shared" si="111"/>
        <v>77.177931191818601</v>
      </c>
      <c r="T164">
        <f t="shared" si="112"/>
        <v>23.412819943672257</v>
      </c>
      <c r="U164">
        <f t="shared" si="113"/>
        <v>23.412819943672257</v>
      </c>
      <c r="V164">
        <f t="shared" si="114"/>
        <v>2.8909509575826489</v>
      </c>
      <c r="W164">
        <f t="shared" si="115"/>
        <v>60.078279045826918</v>
      </c>
      <c r="X164">
        <f t="shared" si="116"/>
        <v>1.7249139797518296</v>
      </c>
      <c r="Y164">
        <f t="shared" si="117"/>
        <v>2.8711108359746587</v>
      </c>
      <c r="Z164">
        <f t="shared" si="118"/>
        <v>1.1660369778308193</v>
      </c>
      <c r="AA164">
        <f t="shared" si="119"/>
        <v>-57.820232616020434</v>
      </c>
      <c r="AB164">
        <f t="shared" si="120"/>
        <v>-18.078869400831501</v>
      </c>
      <c r="AC164">
        <f t="shared" si="121"/>
        <v>-1.2795679495773293</v>
      </c>
      <c r="AD164">
        <f t="shared" si="122"/>
        <v>-7.3877461066018668E-4</v>
      </c>
      <c r="AE164">
        <f t="shared" si="123"/>
        <v>7.7991810700811479</v>
      </c>
      <c r="AF164">
        <f t="shared" si="124"/>
        <v>1.309658616829106</v>
      </c>
      <c r="AG164">
        <f t="shared" si="125"/>
        <v>7.791405378794158</v>
      </c>
      <c r="AH164">
        <v>429.4104911147586</v>
      </c>
      <c r="AI164">
        <v>419.92008484848492</v>
      </c>
      <c r="AJ164">
        <v>-1.2831221203427461E-4</v>
      </c>
      <c r="AK164">
        <v>67.056745437835787</v>
      </c>
      <c r="AL164">
        <f t="shared" si="126"/>
        <v>1.3111163858508035</v>
      </c>
      <c r="AM164">
        <v>15.589700628640371</v>
      </c>
      <c r="AN164">
        <v>17.134892727272732</v>
      </c>
      <c r="AO164">
        <v>1.6540836016402781E-5</v>
      </c>
      <c r="AP164">
        <v>78.100343719881565</v>
      </c>
      <c r="AQ164">
        <v>171</v>
      </c>
      <c r="AR164">
        <v>34</v>
      </c>
      <c r="AS164">
        <f t="shared" si="127"/>
        <v>1</v>
      </c>
      <c r="AT164">
        <f t="shared" si="128"/>
        <v>0</v>
      </c>
      <c r="AU164">
        <f t="shared" si="129"/>
        <v>53839.223741699323</v>
      </c>
      <c r="AV164" t="s">
        <v>477</v>
      </c>
      <c r="AW164">
        <v>10178.9</v>
      </c>
      <c r="AX164">
        <v>1410.533076923077</v>
      </c>
      <c r="AY164">
        <v>6595.86</v>
      </c>
      <c r="AZ164">
        <f t="shared" si="130"/>
        <v>0.78614872405977732</v>
      </c>
      <c r="BA164">
        <v>-1.985708394971808</v>
      </c>
      <c r="BB164" t="s">
        <v>1017</v>
      </c>
      <c r="BC164">
        <v>10143.9</v>
      </c>
      <c r="BD164">
        <v>2357.9853846153851</v>
      </c>
      <c r="BE164">
        <v>3464.93</v>
      </c>
      <c r="BF164">
        <f t="shared" si="131"/>
        <v>0.31947098942391761</v>
      </c>
      <c r="BG164">
        <v>0.5</v>
      </c>
      <c r="BH164">
        <f t="shared" si="132"/>
        <v>336.60614866042539</v>
      </c>
      <c r="BI164">
        <f t="shared" si="133"/>
        <v>7.791405378794158</v>
      </c>
      <c r="BJ164">
        <f t="shared" si="134"/>
        <v>53.7679496793602</v>
      </c>
      <c r="BK164">
        <f t="shared" si="135"/>
        <v>2.9046153234798158E-2</v>
      </c>
      <c r="BL164">
        <f t="shared" si="136"/>
        <v>0.90360555624500349</v>
      </c>
      <c r="BM164">
        <f t="shared" si="137"/>
        <v>1182.1061860659781</v>
      </c>
      <c r="BN164" t="s">
        <v>431</v>
      </c>
      <c r="BO164">
        <v>0</v>
      </c>
      <c r="BP164">
        <f t="shared" si="138"/>
        <v>1182.1061860659781</v>
      </c>
      <c r="BQ164">
        <f t="shared" si="139"/>
        <v>0.65883692136176542</v>
      </c>
      <c r="BR164">
        <f t="shared" si="140"/>
        <v>0.4849014666081487</v>
      </c>
      <c r="BS164">
        <f t="shared" si="141"/>
        <v>0.57832884678678098</v>
      </c>
      <c r="BT164">
        <f t="shared" si="142"/>
        <v>0.53881730592095889</v>
      </c>
      <c r="BU164">
        <f t="shared" si="143"/>
        <v>0.60380570915712606</v>
      </c>
      <c r="BV164">
        <f t="shared" si="144"/>
        <v>0.24309099922748434</v>
      </c>
      <c r="BW164">
        <f t="shared" si="145"/>
        <v>0.75690900077251566</v>
      </c>
      <c r="DF164">
        <f t="shared" si="146"/>
        <v>400.02306451612901</v>
      </c>
      <c r="DG164">
        <f t="shared" si="147"/>
        <v>336.60614866042539</v>
      </c>
      <c r="DH164">
        <f t="shared" si="148"/>
        <v>0.84146685158663737</v>
      </c>
      <c r="DI164">
        <f t="shared" si="149"/>
        <v>0.19293370317327482</v>
      </c>
      <c r="DJ164">
        <v>1716957651.099999</v>
      </c>
      <c r="DK164">
        <v>412.70661290322568</v>
      </c>
      <c r="DL164">
        <v>422.70722580645162</v>
      </c>
      <c r="DM164">
        <v>17.134041935483872</v>
      </c>
      <c r="DN164">
        <v>15.59046129032258</v>
      </c>
      <c r="DO164">
        <v>412.82361290322581</v>
      </c>
      <c r="DP164">
        <v>17.13004193548387</v>
      </c>
      <c r="DQ164">
        <v>500.35048387096771</v>
      </c>
      <c r="DR164">
        <v>100.57177419354841</v>
      </c>
      <c r="DS164">
        <v>9.9975429032258076E-2</v>
      </c>
      <c r="DT164">
        <v>23.298735483870971</v>
      </c>
      <c r="DU164">
        <v>22.680974193548391</v>
      </c>
      <c r="DV164">
        <v>999.90000000000032</v>
      </c>
      <c r="DW164">
        <v>0</v>
      </c>
      <c r="DX164">
        <v>0</v>
      </c>
      <c r="DY164">
        <v>9999.111935483872</v>
      </c>
      <c r="DZ164">
        <v>0</v>
      </c>
      <c r="EA164">
        <v>1.5289399999999999E-3</v>
      </c>
      <c r="EB164">
        <v>-9.9792383870967729</v>
      </c>
      <c r="EC164">
        <v>419.92329032258073</v>
      </c>
      <c r="ED164">
        <v>429.40187096774201</v>
      </c>
      <c r="EE164">
        <v>1.544428064516129</v>
      </c>
      <c r="EF164">
        <v>422.70722580645162</v>
      </c>
      <c r="EG164">
        <v>15.59046129032258</v>
      </c>
      <c r="EH164">
        <v>1.7232851612903231</v>
      </c>
      <c r="EI164">
        <v>1.5679596774193549</v>
      </c>
      <c r="EJ164">
        <v>15.10779032258065</v>
      </c>
      <c r="EK164">
        <v>13.647474193548391</v>
      </c>
      <c r="EL164">
        <v>400.02306451612901</v>
      </c>
      <c r="EM164">
        <v>0.94999054838709662</v>
      </c>
      <c r="EN164">
        <v>5.0009329032258062E-2</v>
      </c>
      <c r="EO164">
        <v>0</v>
      </c>
      <c r="EP164">
        <v>2358.0167741935479</v>
      </c>
      <c r="EQ164">
        <v>8.9714700000000018</v>
      </c>
      <c r="ER164">
        <v>5120.3112903225801</v>
      </c>
      <c r="ES164">
        <v>3345.954516129033</v>
      </c>
      <c r="ET164">
        <v>36.130709677419347</v>
      </c>
      <c r="EU164">
        <v>39.695354838709662</v>
      </c>
      <c r="EV164">
        <v>37.544193548387092</v>
      </c>
      <c r="EW164">
        <v>40.576354838709669</v>
      </c>
      <c r="EX164">
        <v>39.58851612903225</v>
      </c>
      <c r="EY164">
        <v>371.49645161290312</v>
      </c>
      <c r="EZ164">
        <v>19.55935483870968</v>
      </c>
      <c r="FA164">
        <v>0</v>
      </c>
      <c r="FB164">
        <v>299.60000014305109</v>
      </c>
      <c r="FC164">
        <v>0</v>
      </c>
      <c r="FD164">
        <v>2357.9853846153851</v>
      </c>
      <c r="FE164">
        <v>-1.6670085384237701</v>
      </c>
      <c r="FF164">
        <v>4.8864957720231734</v>
      </c>
      <c r="FG164">
        <v>5120.2211538461543</v>
      </c>
      <c r="FH164">
        <v>15</v>
      </c>
      <c r="FI164">
        <v>1716957680.0999999</v>
      </c>
      <c r="FJ164" t="s">
        <v>1018</v>
      </c>
      <c r="FK164">
        <v>1716957677.5999999</v>
      </c>
      <c r="FL164">
        <v>1716957680.0999999</v>
      </c>
      <c r="FM164">
        <v>147</v>
      </c>
      <c r="FN164">
        <v>-2.1999999999999999E-2</v>
      </c>
      <c r="FO164">
        <v>-1E-3</v>
      </c>
      <c r="FP164">
        <v>-0.11700000000000001</v>
      </c>
      <c r="FQ164">
        <v>4.0000000000000001E-3</v>
      </c>
      <c r="FR164">
        <v>423</v>
      </c>
      <c r="FS164">
        <v>16</v>
      </c>
      <c r="FT164">
        <v>0.27</v>
      </c>
      <c r="FU164">
        <v>0.09</v>
      </c>
      <c r="FV164">
        <v>-9.9849782926829267</v>
      </c>
      <c r="FW164">
        <v>4.0585296167263259E-2</v>
      </c>
      <c r="FX164">
        <v>2.6331037690633219E-2</v>
      </c>
      <c r="FY164">
        <v>1</v>
      </c>
      <c r="FZ164">
        <v>412.72809132950988</v>
      </c>
      <c r="GA164">
        <v>0.1141800255448564</v>
      </c>
      <c r="GB164">
        <v>1.340235989439738E-2</v>
      </c>
      <c r="GC164">
        <v>1</v>
      </c>
      <c r="GD164">
        <v>1.5444390243902439</v>
      </c>
      <c r="GE164">
        <v>-4.3354703832708718E-3</v>
      </c>
      <c r="GF164">
        <v>2.0164104848238592E-3</v>
      </c>
      <c r="GG164">
        <v>1</v>
      </c>
      <c r="GH164">
        <v>3</v>
      </c>
      <c r="GI164">
        <v>3</v>
      </c>
      <c r="GJ164" t="s">
        <v>433</v>
      </c>
      <c r="GK164">
        <v>2.9713400000000001</v>
      </c>
      <c r="GL164">
        <v>2.7389999999999999</v>
      </c>
      <c r="GM164">
        <v>0.103029</v>
      </c>
      <c r="GN164">
        <v>0.10451299999999999</v>
      </c>
      <c r="GO164">
        <v>8.5836999999999997E-2</v>
      </c>
      <c r="GP164">
        <v>8.0190499999999998E-2</v>
      </c>
      <c r="GQ164">
        <v>25893.200000000001</v>
      </c>
      <c r="GR164">
        <v>29147.4</v>
      </c>
      <c r="GS164">
        <v>27547.1</v>
      </c>
      <c r="GT164">
        <v>31255.3</v>
      </c>
      <c r="GU164">
        <v>34189.5</v>
      </c>
      <c r="GV164">
        <v>38684.6</v>
      </c>
      <c r="GW164">
        <v>41650.5</v>
      </c>
      <c r="GX164">
        <v>46389.9</v>
      </c>
      <c r="GY164">
        <v>1.60067</v>
      </c>
      <c r="GZ164">
        <v>1.9662999999999999</v>
      </c>
      <c r="HA164">
        <v>5.2116799999999998E-2</v>
      </c>
      <c r="HB164">
        <v>0</v>
      </c>
      <c r="HC164">
        <v>21.822299999999998</v>
      </c>
      <c r="HD164">
        <v>999.9</v>
      </c>
      <c r="HE164">
        <v>50.3</v>
      </c>
      <c r="HF164">
        <v>27.8</v>
      </c>
      <c r="HG164">
        <v>18.7593</v>
      </c>
      <c r="HH164">
        <v>63.61</v>
      </c>
      <c r="HI164">
        <v>36.306100000000001</v>
      </c>
      <c r="HJ164">
        <v>1</v>
      </c>
      <c r="HK164">
        <v>-0.137436</v>
      </c>
      <c r="HL164">
        <v>0.41928100000000001</v>
      </c>
      <c r="HM164">
        <v>20.171399999999998</v>
      </c>
      <c r="HN164">
        <v>5.2411000000000003</v>
      </c>
      <c r="HO164">
        <v>11.9261</v>
      </c>
      <c r="HP164">
        <v>4.9970999999999997</v>
      </c>
      <c r="HQ164">
        <v>3.2970000000000002</v>
      </c>
      <c r="HR164">
        <v>9999</v>
      </c>
      <c r="HS164">
        <v>9999</v>
      </c>
      <c r="HT164">
        <v>9999</v>
      </c>
      <c r="HU164">
        <v>999.9</v>
      </c>
      <c r="HV164">
        <v>1.8662799999999999</v>
      </c>
      <c r="HW164">
        <v>1.86843</v>
      </c>
      <c r="HX164">
        <v>1.8654200000000001</v>
      </c>
      <c r="HY164">
        <v>1.86269</v>
      </c>
      <c r="HZ164">
        <v>1.8632599999999999</v>
      </c>
      <c r="IA164">
        <v>1.8644700000000001</v>
      </c>
      <c r="IB164">
        <v>1.8624400000000001</v>
      </c>
      <c r="IC164">
        <v>1.87039</v>
      </c>
      <c r="ID164">
        <v>5</v>
      </c>
      <c r="IE164">
        <v>0</v>
      </c>
      <c r="IF164">
        <v>0</v>
      </c>
      <c r="IG164">
        <v>0</v>
      </c>
      <c r="IH164" t="s">
        <v>434</v>
      </c>
      <c r="II164" t="s">
        <v>435</v>
      </c>
      <c r="IJ164" t="s">
        <v>436</v>
      </c>
      <c r="IK164" t="s">
        <v>436</v>
      </c>
      <c r="IL164" t="s">
        <v>436</v>
      </c>
      <c r="IM164" t="s">
        <v>436</v>
      </c>
      <c r="IN164">
        <v>0</v>
      </c>
      <c r="IO164">
        <v>100</v>
      </c>
      <c r="IP164">
        <v>100</v>
      </c>
      <c r="IQ164">
        <v>-0.11700000000000001</v>
      </c>
      <c r="IR164">
        <v>4.0000000000000001E-3</v>
      </c>
      <c r="IS164">
        <v>-9.555000000000291E-2</v>
      </c>
      <c r="IT164">
        <v>0</v>
      </c>
      <c r="IU164">
        <v>0</v>
      </c>
      <c r="IV164">
        <v>0</v>
      </c>
      <c r="IW164">
        <v>4.8400000000015098E-3</v>
      </c>
      <c r="IX164">
        <v>0</v>
      </c>
      <c r="IY164">
        <v>0</v>
      </c>
      <c r="IZ164">
        <v>0</v>
      </c>
      <c r="JA164">
        <v>-1</v>
      </c>
      <c r="JB164">
        <v>-1</v>
      </c>
      <c r="JC164">
        <v>-1</v>
      </c>
      <c r="JD164">
        <v>-1</v>
      </c>
      <c r="JE164">
        <v>4.7</v>
      </c>
      <c r="JF164">
        <v>4.7</v>
      </c>
      <c r="JG164">
        <v>0.158691</v>
      </c>
      <c r="JH164">
        <v>4.99878</v>
      </c>
      <c r="JI164">
        <v>1.3464400000000001</v>
      </c>
      <c r="JJ164">
        <v>2.2705099999999998</v>
      </c>
      <c r="JK164">
        <v>1.4489700000000001</v>
      </c>
      <c r="JL164">
        <v>2.4475099999999999</v>
      </c>
      <c r="JM164">
        <v>32.465400000000002</v>
      </c>
      <c r="JN164">
        <v>24.026199999999999</v>
      </c>
      <c r="JO164">
        <v>2</v>
      </c>
      <c r="JP164">
        <v>307.27100000000002</v>
      </c>
      <c r="JQ164">
        <v>502.39800000000002</v>
      </c>
      <c r="JR164">
        <v>21.9999</v>
      </c>
      <c r="JS164">
        <v>25.4008</v>
      </c>
      <c r="JT164">
        <v>30.0001</v>
      </c>
      <c r="JU164">
        <v>25.272200000000002</v>
      </c>
      <c r="JV164">
        <v>25.3385</v>
      </c>
      <c r="JW164">
        <v>-1</v>
      </c>
      <c r="JX164">
        <v>38.099400000000003</v>
      </c>
      <c r="JY164">
        <v>63.540100000000002</v>
      </c>
      <c r="JZ164">
        <v>22</v>
      </c>
      <c r="KA164">
        <v>400</v>
      </c>
      <c r="KB164">
        <v>15.595000000000001</v>
      </c>
      <c r="KC164">
        <v>102.678</v>
      </c>
      <c r="KD164">
        <v>102.5</v>
      </c>
    </row>
    <row r="165" spans="1:290" x14ac:dyDescent="0.35">
      <c r="A165">
        <v>147</v>
      </c>
      <c r="B165">
        <v>1716957959.0999999</v>
      </c>
      <c r="C165">
        <v>47700.5</v>
      </c>
      <c r="D165" t="s">
        <v>1019</v>
      </c>
      <c r="E165" t="s">
        <v>1020</v>
      </c>
      <c r="F165">
        <v>15</v>
      </c>
      <c r="G165">
        <v>1716957951.099999</v>
      </c>
      <c r="H165">
        <f t="shared" si="100"/>
        <v>1.305184562906244E-3</v>
      </c>
      <c r="I165">
        <f t="shared" si="101"/>
        <v>1.305184562906244</v>
      </c>
      <c r="J165">
        <f t="shared" si="102"/>
        <v>7.7914326560684177</v>
      </c>
      <c r="K165">
        <f t="shared" si="103"/>
        <v>412.80951612903232</v>
      </c>
      <c r="L165">
        <f t="shared" si="104"/>
        <v>293.34723887014178</v>
      </c>
      <c r="M165">
        <f t="shared" si="105"/>
        <v>29.531443392322355</v>
      </c>
      <c r="N165">
        <f t="shared" si="106"/>
        <v>41.557782866240373</v>
      </c>
      <c r="O165">
        <f t="shared" si="107"/>
        <v>0.11253530354386451</v>
      </c>
      <c r="P165">
        <f t="shared" si="108"/>
        <v>2.939644159125447</v>
      </c>
      <c r="Q165">
        <f t="shared" si="109"/>
        <v>0.11019561173228873</v>
      </c>
      <c r="R165">
        <f t="shared" si="110"/>
        <v>6.9078417833883313E-2</v>
      </c>
      <c r="S165">
        <f t="shared" si="111"/>
        <v>77.175013914081092</v>
      </c>
      <c r="T165">
        <f t="shared" si="112"/>
        <v>23.430637606966002</v>
      </c>
      <c r="U165">
        <f t="shared" si="113"/>
        <v>23.430637606966002</v>
      </c>
      <c r="V165">
        <f t="shared" si="114"/>
        <v>2.8940603809158669</v>
      </c>
      <c r="W165">
        <f t="shared" si="115"/>
        <v>60.163814349167488</v>
      </c>
      <c r="X165">
        <f t="shared" si="116"/>
        <v>1.7290711873261335</v>
      </c>
      <c r="Y165">
        <f t="shared" si="117"/>
        <v>2.8739387720520404</v>
      </c>
      <c r="Z165">
        <f t="shared" si="118"/>
        <v>1.1649891935897334</v>
      </c>
      <c r="AA165">
        <f t="shared" si="119"/>
        <v>-57.558639224165361</v>
      </c>
      <c r="AB165">
        <f t="shared" si="120"/>
        <v>-18.320355526805962</v>
      </c>
      <c r="AC165">
        <f t="shared" si="121"/>
        <v>-1.296777767982414</v>
      </c>
      <c r="AD165">
        <f t="shared" si="122"/>
        <v>-7.5860487265089205E-4</v>
      </c>
      <c r="AE165">
        <f t="shared" si="123"/>
        <v>7.7912986198556515</v>
      </c>
      <c r="AF165">
        <f t="shared" si="124"/>
        <v>1.304684497507923</v>
      </c>
      <c r="AG165">
        <f t="shared" si="125"/>
        <v>7.7914326560684177</v>
      </c>
      <c r="AH165">
        <v>429.49789651687348</v>
      </c>
      <c r="AI165">
        <v>420.00638181818158</v>
      </c>
      <c r="AJ165">
        <v>5.5531230629391453E-5</v>
      </c>
      <c r="AK165">
        <v>67.05581856253643</v>
      </c>
      <c r="AL165">
        <f t="shared" si="126"/>
        <v>1.305184562906244</v>
      </c>
      <c r="AM165">
        <v>15.637870362869769</v>
      </c>
      <c r="AN165">
        <v>17.176002424242419</v>
      </c>
      <c r="AO165">
        <v>7.3584028674004434E-6</v>
      </c>
      <c r="AP165">
        <v>78.094921021396743</v>
      </c>
      <c r="AQ165">
        <v>171</v>
      </c>
      <c r="AR165">
        <v>34</v>
      </c>
      <c r="AS165">
        <f t="shared" si="127"/>
        <v>1</v>
      </c>
      <c r="AT165">
        <f t="shared" si="128"/>
        <v>0</v>
      </c>
      <c r="AU165">
        <f t="shared" si="129"/>
        <v>53843.283182501254</v>
      </c>
      <c r="AV165" t="s">
        <v>477</v>
      </c>
      <c r="AW165">
        <v>10178.9</v>
      </c>
      <c r="AX165">
        <v>1410.533076923077</v>
      </c>
      <c r="AY165">
        <v>6595.86</v>
      </c>
      <c r="AZ165">
        <f t="shared" si="130"/>
        <v>0.78614872405977732</v>
      </c>
      <c r="BA165">
        <v>-1.985708394971808</v>
      </c>
      <c r="BB165" t="s">
        <v>1021</v>
      </c>
      <c r="BC165">
        <v>10174.700000000001</v>
      </c>
      <c r="BD165">
        <v>2356.812307692308</v>
      </c>
      <c r="BE165">
        <v>3455.42</v>
      </c>
      <c r="BF165">
        <f t="shared" si="131"/>
        <v>0.31793752779913642</v>
      </c>
      <c r="BG165">
        <v>0.5</v>
      </c>
      <c r="BH165">
        <f t="shared" si="132"/>
        <v>336.59553373123418</v>
      </c>
      <c r="BI165">
        <f t="shared" si="133"/>
        <v>7.7914326560684177</v>
      </c>
      <c r="BJ165">
        <f t="shared" si="134"/>
        <v>53.508175931369713</v>
      </c>
      <c r="BK165">
        <f t="shared" si="135"/>
        <v>2.9047150277540835E-2</v>
      </c>
      <c r="BL165">
        <f t="shared" si="136"/>
        <v>0.90884465564243988</v>
      </c>
      <c r="BM165">
        <f t="shared" si="137"/>
        <v>1180.9972906187506</v>
      </c>
      <c r="BN165" t="s">
        <v>431</v>
      </c>
      <c r="BO165">
        <v>0</v>
      </c>
      <c r="BP165">
        <f t="shared" si="138"/>
        <v>1180.9972906187506</v>
      </c>
      <c r="BQ165">
        <f t="shared" si="139"/>
        <v>0.6582188878287587</v>
      </c>
      <c r="BR165">
        <f t="shared" si="140"/>
        <v>0.48302705023841641</v>
      </c>
      <c r="BS165">
        <f t="shared" si="141"/>
        <v>0.57996668956337294</v>
      </c>
      <c r="BT165">
        <f t="shared" si="142"/>
        <v>0.53724618212855846</v>
      </c>
      <c r="BU165">
        <f t="shared" si="143"/>
        <v>0.60563973045242303</v>
      </c>
      <c r="BV165">
        <f t="shared" si="144"/>
        <v>0.24204457680624608</v>
      </c>
      <c r="BW165">
        <f t="shared" si="145"/>
        <v>0.75795542319375397</v>
      </c>
      <c r="DF165">
        <f t="shared" si="146"/>
        <v>400.01077419354851</v>
      </c>
      <c r="DG165">
        <f t="shared" si="147"/>
        <v>336.59553373123418</v>
      </c>
      <c r="DH165">
        <f t="shared" si="148"/>
        <v>0.84146616902966132</v>
      </c>
      <c r="DI165">
        <f t="shared" si="149"/>
        <v>0.19293233805932267</v>
      </c>
      <c r="DJ165">
        <v>1716957951.099999</v>
      </c>
      <c r="DK165">
        <v>412.80951612903232</v>
      </c>
      <c r="DL165">
        <v>422.79796774193551</v>
      </c>
      <c r="DM165">
        <v>17.175532258064521</v>
      </c>
      <c r="DN165">
        <v>15.63794193548387</v>
      </c>
      <c r="DO165">
        <v>412.89851612903232</v>
      </c>
      <c r="DP165">
        <v>17.170532258064519</v>
      </c>
      <c r="DQ165">
        <v>500.37093548387088</v>
      </c>
      <c r="DR165">
        <v>100.5706451612903</v>
      </c>
      <c r="DS165">
        <v>9.9957725806451611E-2</v>
      </c>
      <c r="DT165">
        <v>23.31503870967742</v>
      </c>
      <c r="DU165">
        <v>22.698141935483871</v>
      </c>
      <c r="DV165">
        <v>999.90000000000032</v>
      </c>
      <c r="DW165">
        <v>0</v>
      </c>
      <c r="DX165">
        <v>0</v>
      </c>
      <c r="DY165">
        <v>10000.58870967742</v>
      </c>
      <c r="DZ165">
        <v>0</v>
      </c>
      <c r="EA165">
        <v>1.5289399999999999E-3</v>
      </c>
      <c r="EB165">
        <v>-10.01693129032258</v>
      </c>
      <c r="EC165">
        <v>419.99406451612907</v>
      </c>
      <c r="ED165">
        <v>429.51467741935483</v>
      </c>
      <c r="EE165">
        <v>1.5362374193548389</v>
      </c>
      <c r="EF165">
        <v>422.79796774193551</v>
      </c>
      <c r="EG165">
        <v>15.63794193548387</v>
      </c>
      <c r="EH165">
        <v>1.727218709677419</v>
      </c>
      <c r="EI165">
        <v>1.5727180645161289</v>
      </c>
      <c r="EJ165">
        <v>15.143235483870971</v>
      </c>
      <c r="EK165">
        <v>13.69406451612903</v>
      </c>
      <c r="EL165">
        <v>400.01077419354851</v>
      </c>
      <c r="EM165">
        <v>0.95000209677419323</v>
      </c>
      <c r="EN165">
        <v>4.9997796774193547E-2</v>
      </c>
      <c r="EO165">
        <v>0</v>
      </c>
      <c r="EP165">
        <v>2356.8048387096769</v>
      </c>
      <c r="EQ165">
        <v>8.9714700000000018</v>
      </c>
      <c r="ER165">
        <v>5120.2274193548383</v>
      </c>
      <c r="ES165">
        <v>3345.8629032258059</v>
      </c>
      <c r="ET165">
        <v>36.417096774193553</v>
      </c>
      <c r="EU165">
        <v>40.108580645161283</v>
      </c>
      <c r="EV165">
        <v>37.830387096774182</v>
      </c>
      <c r="EW165">
        <v>41.286032258064488</v>
      </c>
      <c r="EX165">
        <v>39.913096774193548</v>
      </c>
      <c r="EY165">
        <v>371.4880645161291</v>
      </c>
      <c r="EZ165">
        <v>19.549354838709672</v>
      </c>
      <c r="FA165">
        <v>0</v>
      </c>
      <c r="FB165">
        <v>299.40000009536737</v>
      </c>
      <c r="FC165">
        <v>0</v>
      </c>
      <c r="FD165">
        <v>2356.812307692308</v>
      </c>
      <c r="FE165">
        <v>-1.6964102669844741</v>
      </c>
      <c r="FF165">
        <v>3.7911111778272359</v>
      </c>
      <c r="FG165">
        <v>5119.998846153846</v>
      </c>
      <c r="FH165">
        <v>15</v>
      </c>
      <c r="FI165">
        <v>1716957978.0999999</v>
      </c>
      <c r="FJ165" t="s">
        <v>1022</v>
      </c>
      <c r="FK165">
        <v>1716957976.5999999</v>
      </c>
      <c r="FL165">
        <v>1716957978.0999999</v>
      </c>
      <c r="FM165">
        <v>148</v>
      </c>
      <c r="FN165">
        <v>2.8000000000000001E-2</v>
      </c>
      <c r="FO165">
        <v>1E-3</v>
      </c>
      <c r="FP165">
        <v>-8.8999999999999996E-2</v>
      </c>
      <c r="FQ165">
        <v>5.0000000000000001E-3</v>
      </c>
      <c r="FR165">
        <v>423</v>
      </c>
      <c r="FS165">
        <v>16</v>
      </c>
      <c r="FT165">
        <v>0.25</v>
      </c>
      <c r="FU165">
        <v>0.04</v>
      </c>
      <c r="FV165">
        <v>-10.025945</v>
      </c>
      <c r="FW165">
        <v>7.2440825515958651E-2</v>
      </c>
      <c r="FX165">
        <v>2.8991138042512101E-2</v>
      </c>
      <c r="FY165">
        <v>1</v>
      </c>
      <c r="FZ165">
        <v>412.78002354171571</v>
      </c>
      <c r="GA165">
        <v>1.079031032586643E-2</v>
      </c>
      <c r="GB165">
        <v>1.7272940578021399E-2</v>
      </c>
      <c r="GC165">
        <v>1</v>
      </c>
      <c r="GD165">
        <v>1.5357642499999999</v>
      </c>
      <c r="GE165">
        <v>1.5066979362100131E-2</v>
      </c>
      <c r="GF165">
        <v>1.7064317851880389E-3</v>
      </c>
      <c r="GG165">
        <v>1</v>
      </c>
      <c r="GH165">
        <v>3</v>
      </c>
      <c r="GI165">
        <v>3</v>
      </c>
      <c r="GJ165" t="s">
        <v>433</v>
      </c>
      <c r="GK165">
        <v>2.9716499999999999</v>
      </c>
      <c r="GL165">
        <v>2.73909</v>
      </c>
      <c r="GM165">
        <v>0.10305499999999999</v>
      </c>
      <c r="GN165">
        <v>0.104537</v>
      </c>
      <c r="GO165">
        <v>8.5994600000000004E-2</v>
      </c>
      <c r="GP165">
        <v>8.0371799999999993E-2</v>
      </c>
      <c r="GQ165">
        <v>25893.599999999999</v>
      </c>
      <c r="GR165">
        <v>29147.200000000001</v>
      </c>
      <c r="GS165">
        <v>27548.1</v>
      </c>
      <c r="GT165">
        <v>31255.7</v>
      </c>
      <c r="GU165">
        <v>34184.300000000003</v>
      </c>
      <c r="GV165">
        <v>38677.5</v>
      </c>
      <c r="GW165">
        <v>41651.300000000003</v>
      </c>
      <c r="GX165">
        <v>46390.400000000001</v>
      </c>
      <c r="GY165">
        <v>1.60107</v>
      </c>
      <c r="GZ165">
        <v>1.9670700000000001</v>
      </c>
      <c r="HA165">
        <v>5.2351500000000002E-2</v>
      </c>
      <c r="HB165">
        <v>0</v>
      </c>
      <c r="HC165">
        <v>21.8444</v>
      </c>
      <c r="HD165">
        <v>999.9</v>
      </c>
      <c r="HE165">
        <v>50.3</v>
      </c>
      <c r="HF165">
        <v>27.8</v>
      </c>
      <c r="HG165">
        <v>18.759599999999999</v>
      </c>
      <c r="HH165">
        <v>63.670099999999998</v>
      </c>
      <c r="HI165">
        <v>35.352600000000002</v>
      </c>
      <c r="HJ165">
        <v>1</v>
      </c>
      <c r="HK165">
        <v>-0.13974300000000001</v>
      </c>
      <c r="HL165">
        <v>0.43693599999999999</v>
      </c>
      <c r="HM165">
        <v>20.171700000000001</v>
      </c>
      <c r="HN165">
        <v>5.2411000000000003</v>
      </c>
      <c r="HO165">
        <v>11.9261</v>
      </c>
      <c r="HP165">
        <v>4.9973000000000001</v>
      </c>
      <c r="HQ165">
        <v>3.2970000000000002</v>
      </c>
      <c r="HR165">
        <v>9999</v>
      </c>
      <c r="HS165">
        <v>9999</v>
      </c>
      <c r="HT165">
        <v>9999</v>
      </c>
      <c r="HU165">
        <v>999.9</v>
      </c>
      <c r="HV165">
        <v>1.8662799999999999</v>
      </c>
      <c r="HW165">
        <v>1.86843</v>
      </c>
      <c r="HX165">
        <v>1.86541</v>
      </c>
      <c r="HY165">
        <v>1.8627400000000001</v>
      </c>
      <c r="HZ165">
        <v>1.8632500000000001</v>
      </c>
      <c r="IA165">
        <v>1.8644700000000001</v>
      </c>
      <c r="IB165">
        <v>1.8624400000000001</v>
      </c>
      <c r="IC165">
        <v>1.87036</v>
      </c>
      <c r="ID165">
        <v>5</v>
      </c>
      <c r="IE165">
        <v>0</v>
      </c>
      <c r="IF165">
        <v>0</v>
      </c>
      <c r="IG165">
        <v>0</v>
      </c>
      <c r="IH165" t="s">
        <v>434</v>
      </c>
      <c r="II165" t="s">
        <v>435</v>
      </c>
      <c r="IJ165" t="s">
        <v>436</v>
      </c>
      <c r="IK165" t="s">
        <v>436</v>
      </c>
      <c r="IL165" t="s">
        <v>436</v>
      </c>
      <c r="IM165" t="s">
        <v>436</v>
      </c>
      <c r="IN165">
        <v>0</v>
      </c>
      <c r="IO165">
        <v>100</v>
      </c>
      <c r="IP165">
        <v>100</v>
      </c>
      <c r="IQ165">
        <v>-8.8999999999999996E-2</v>
      </c>
      <c r="IR165">
        <v>5.0000000000000001E-3</v>
      </c>
      <c r="IS165">
        <v>-0.1174285714286611</v>
      </c>
      <c r="IT165">
        <v>0</v>
      </c>
      <c r="IU165">
        <v>0</v>
      </c>
      <c r="IV165">
        <v>0</v>
      </c>
      <c r="IW165">
        <v>3.6499999999950461E-3</v>
      </c>
      <c r="IX165">
        <v>0</v>
      </c>
      <c r="IY165">
        <v>0</v>
      </c>
      <c r="IZ165">
        <v>0</v>
      </c>
      <c r="JA165">
        <v>-1</v>
      </c>
      <c r="JB165">
        <v>-1</v>
      </c>
      <c r="JC165">
        <v>-1</v>
      </c>
      <c r="JD165">
        <v>-1</v>
      </c>
      <c r="JE165">
        <v>4.7</v>
      </c>
      <c r="JF165">
        <v>4.7</v>
      </c>
      <c r="JG165">
        <v>0.158691</v>
      </c>
      <c r="JH165">
        <v>4.99878</v>
      </c>
      <c r="JI165">
        <v>1.3476600000000001</v>
      </c>
      <c r="JJ165">
        <v>2.2705099999999998</v>
      </c>
      <c r="JK165">
        <v>1.4489700000000001</v>
      </c>
      <c r="JL165">
        <v>2.32056</v>
      </c>
      <c r="JM165">
        <v>32.465400000000002</v>
      </c>
      <c r="JN165">
        <v>24.017499999999998</v>
      </c>
      <c r="JO165">
        <v>2</v>
      </c>
      <c r="JP165">
        <v>307.3</v>
      </c>
      <c r="JQ165">
        <v>502.64400000000001</v>
      </c>
      <c r="JR165">
        <v>22.000299999999999</v>
      </c>
      <c r="JS165">
        <v>25.3704</v>
      </c>
      <c r="JT165">
        <v>30</v>
      </c>
      <c r="JU165">
        <v>25.2425</v>
      </c>
      <c r="JV165">
        <v>25.308700000000002</v>
      </c>
      <c r="JW165">
        <v>-1</v>
      </c>
      <c r="JX165">
        <v>37.997700000000002</v>
      </c>
      <c r="JY165">
        <v>63.235599999999998</v>
      </c>
      <c r="JZ165">
        <v>22</v>
      </c>
      <c r="KA165">
        <v>400</v>
      </c>
      <c r="KB165">
        <v>15.6081</v>
      </c>
      <c r="KC165">
        <v>102.681</v>
      </c>
      <c r="KD165">
        <v>102.502</v>
      </c>
    </row>
    <row r="166" spans="1:290" x14ac:dyDescent="0.35">
      <c r="A166">
        <v>148</v>
      </c>
      <c r="B166">
        <v>1716958259.0999999</v>
      </c>
      <c r="C166">
        <v>48000.5</v>
      </c>
      <c r="D166" t="s">
        <v>1023</v>
      </c>
      <c r="E166" t="s">
        <v>1024</v>
      </c>
      <c r="F166">
        <v>15</v>
      </c>
      <c r="G166">
        <v>1716958251.099999</v>
      </c>
      <c r="H166">
        <f t="shared" si="100"/>
        <v>1.3034905717032919E-3</v>
      </c>
      <c r="I166">
        <f t="shared" si="101"/>
        <v>1.3034905717032919</v>
      </c>
      <c r="J166">
        <f t="shared" si="102"/>
        <v>7.72463057474301</v>
      </c>
      <c r="K166">
        <f t="shared" si="103"/>
        <v>413.13622580645159</v>
      </c>
      <c r="L166">
        <f t="shared" si="104"/>
        <v>294.27694545403358</v>
      </c>
      <c r="M166">
        <f t="shared" si="105"/>
        <v>29.625328604841769</v>
      </c>
      <c r="N166">
        <f t="shared" si="106"/>
        <v>41.591081588795518</v>
      </c>
      <c r="O166">
        <f t="shared" si="107"/>
        <v>0.11218728920627019</v>
      </c>
      <c r="P166">
        <f t="shared" si="108"/>
        <v>2.9398969933262058</v>
      </c>
      <c r="Q166">
        <f t="shared" si="109"/>
        <v>0.10986208037250479</v>
      </c>
      <c r="R166">
        <f t="shared" si="110"/>
        <v>6.8868697084407904E-2</v>
      </c>
      <c r="S166">
        <f t="shared" si="111"/>
        <v>77.174012196347419</v>
      </c>
      <c r="T166">
        <f t="shared" si="112"/>
        <v>23.445945335146451</v>
      </c>
      <c r="U166">
        <f t="shared" si="113"/>
        <v>23.445945335146451</v>
      </c>
      <c r="V166">
        <f t="shared" si="114"/>
        <v>2.8967341222288039</v>
      </c>
      <c r="W166">
        <f t="shared" si="115"/>
        <v>60.13277205875707</v>
      </c>
      <c r="X166">
        <f t="shared" si="116"/>
        <v>1.7297327998002414</v>
      </c>
      <c r="Y166">
        <f t="shared" si="117"/>
        <v>2.8765226357934757</v>
      </c>
      <c r="Z166">
        <f t="shared" si="118"/>
        <v>1.1670013224285625</v>
      </c>
      <c r="AA166">
        <f t="shared" si="119"/>
        <v>-57.483934212115173</v>
      </c>
      <c r="AB166">
        <f t="shared" si="120"/>
        <v>-18.389110788905363</v>
      </c>
      <c r="AC166">
        <f t="shared" si="121"/>
        <v>-1.3017314509197191</v>
      </c>
      <c r="AD166">
        <f t="shared" si="122"/>
        <v>-7.6425559283421762E-4</v>
      </c>
      <c r="AE166">
        <f t="shared" si="123"/>
        <v>7.7779089412934992</v>
      </c>
      <c r="AF166">
        <f t="shared" si="124"/>
        <v>1.3029201660754572</v>
      </c>
      <c r="AG166">
        <f t="shared" si="125"/>
        <v>7.72463057474301</v>
      </c>
      <c r="AH166">
        <v>429.82142741262328</v>
      </c>
      <c r="AI166">
        <v>420.41006666666658</v>
      </c>
      <c r="AJ166">
        <v>1.6417402207068101E-4</v>
      </c>
      <c r="AK166">
        <v>67.058380632448134</v>
      </c>
      <c r="AL166">
        <f t="shared" si="126"/>
        <v>1.3034905717032919</v>
      </c>
      <c r="AM166">
        <v>15.64683728443196</v>
      </c>
      <c r="AN166">
        <v>17.18304606060606</v>
      </c>
      <c r="AO166">
        <v>8.1759780522010066E-6</v>
      </c>
      <c r="AP166">
        <v>78.10899963126586</v>
      </c>
      <c r="AQ166">
        <v>168</v>
      </c>
      <c r="AR166">
        <v>34</v>
      </c>
      <c r="AS166">
        <f t="shared" si="127"/>
        <v>1</v>
      </c>
      <c r="AT166">
        <f t="shared" si="128"/>
        <v>0</v>
      </c>
      <c r="AU166">
        <f t="shared" si="129"/>
        <v>53848.0293601792</v>
      </c>
      <c r="AV166" t="s">
        <v>477</v>
      </c>
      <c r="AW166">
        <v>10178.9</v>
      </c>
      <c r="AX166">
        <v>1410.533076923077</v>
      </c>
      <c r="AY166">
        <v>6595.86</v>
      </c>
      <c r="AZ166">
        <f t="shared" si="130"/>
        <v>0.78614872405977732</v>
      </c>
      <c r="BA166">
        <v>-1.985708394971808</v>
      </c>
      <c r="BB166" t="s">
        <v>1025</v>
      </c>
      <c r="BC166">
        <v>10171.4</v>
      </c>
      <c r="BD166">
        <v>2355.4868000000001</v>
      </c>
      <c r="BE166">
        <v>3446.95</v>
      </c>
      <c r="BF166">
        <f t="shared" si="131"/>
        <v>0.31664607841715131</v>
      </c>
      <c r="BG166">
        <v>0.5</v>
      </c>
      <c r="BH166">
        <f t="shared" si="132"/>
        <v>336.58926513043173</v>
      </c>
      <c r="BI166">
        <f t="shared" si="133"/>
        <v>7.72463057474301</v>
      </c>
      <c r="BJ166">
        <f t="shared" si="134"/>
        <v>53.289835420431011</v>
      </c>
      <c r="BK166">
        <f t="shared" si="135"/>
        <v>2.8849223595862349E-2</v>
      </c>
      <c r="BL166">
        <f t="shared" si="136"/>
        <v>0.91353515426681564</v>
      </c>
      <c r="BM166">
        <f t="shared" si="137"/>
        <v>1180.0062743095154</v>
      </c>
      <c r="BN166" t="s">
        <v>431</v>
      </c>
      <c r="BO166">
        <v>0</v>
      </c>
      <c r="BP166">
        <f t="shared" si="138"/>
        <v>1180.0062743095154</v>
      </c>
      <c r="BQ166">
        <f t="shared" si="139"/>
        <v>0.65766655323996126</v>
      </c>
      <c r="BR166">
        <f t="shared" si="140"/>
        <v>0.48146903146771003</v>
      </c>
      <c r="BS166">
        <f t="shared" si="141"/>
        <v>0.58142449177733946</v>
      </c>
      <c r="BT166">
        <f t="shared" si="142"/>
        <v>0.53597236775603596</v>
      </c>
      <c r="BU166">
        <f t="shared" si="143"/>
        <v>0.60727318580165179</v>
      </c>
      <c r="BV166">
        <f t="shared" si="144"/>
        <v>0.24119705447622267</v>
      </c>
      <c r="BW166">
        <f t="shared" si="145"/>
        <v>0.75880294552377736</v>
      </c>
      <c r="DF166">
        <f t="shared" si="146"/>
        <v>400.00303225806448</v>
      </c>
      <c r="DG166">
        <f t="shared" si="147"/>
        <v>336.58926513043173</v>
      </c>
      <c r="DH166">
        <f t="shared" si="148"/>
        <v>0.8414667839649751</v>
      </c>
      <c r="DI166">
        <f t="shared" si="149"/>
        <v>0.19293356792995039</v>
      </c>
      <c r="DJ166">
        <v>1716958251.099999</v>
      </c>
      <c r="DK166">
        <v>413.13622580645159</v>
      </c>
      <c r="DL166">
        <v>423.10883870967729</v>
      </c>
      <c r="DM166">
        <v>17.181935483870969</v>
      </c>
      <c r="DN166">
        <v>15.64634516129032</v>
      </c>
      <c r="DO166">
        <v>413.2462258064516</v>
      </c>
      <c r="DP166">
        <v>17.177935483870971</v>
      </c>
      <c r="DQ166">
        <v>500.3418387096774</v>
      </c>
      <c r="DR166">
        <v>100.5716129032258</v>
      </c>
      <c r="DS166">
        <v>9.9979154838709658E-2</v>
      </c>
      <c r="DT166">
        <v>23.32992258064516</v>
      </c>
      <c r="DU166">
        <v>22.70940645161291</v>
      </c>
      <c r="DV166">
        <v>999.90000000000032</v>
      </c>
      <c r="DW166">
        <v>0</v>
      </c>
      <c r="DX166">
        <v>0</v>
      </c>
      <c r="DY166">
        <v>10001.93129032258</v>
      </c>
      <c r="DZ166">
        <v>0</v>
      </c>
      <c r="EA166">
        <v>1.5289399999999999E-3</v>
      </c>
      <c r="EB166">
        <v>-9.9516767741935475</v>
      </c>
      <c r="EC166">
        <v>420.38029032258072</v>
      </c>
      <c r="ED166">
        <v>429.83422580645151</v>
      </c>
      <c r="EE166">
        <v>1.5361035483870971</v>
      </c>
      <c r="EF166">
        <v>423.10883870967729</v>
      </c>
      <c r="EG166">
        <v>15.64634516129032</v>
      </c>
      <c r="EH166">
        <v>1.728065806451613</v>
      </c>
      <c r="EI166">
        <v>1.573576774193548</v>
      </c>
      <c r="EJ166">
        <v>15.150858064516131</v>
      </c>
      <c r="EK166">
        <v>13.70247096774194</v>
      </c>
      <c r="EL166">
        <v>400.00303225806448</v>
      </c>
      <c r="EM166">
        <v>0.9499788064516127</v>
      </c>
      <c r="EN166">
        <v>5.0021235483870968E-2</v>
      </c>
      <c r="EO166">
        <v>0</v>
      </c>
      <c r="EP166">
        <v>2355.4796774193551</v>
      </c>
      <c r="EQ166">
        <v>8.9714700000000018</v>
      </c>
      <c r="ER166">
        <v>5119.6919354838701</v>
      </c>
      <c r="ES166">
        <v>3345.7712903225811</v>
      </c>
      <c r="ET166">
        <v>36.622709677419337</v>
      </c>
      <c r="EU166">
        <v>40.417096774193553</v>
      </c>
      <c r="EV166">
        <v>38.064322580645161</v>
      </c>
      <c r="EW166">
        <v>41.852548387096761</v>
      </c>
      <c r="EX166">
        <v>40.18322580645161</v>
      </c>
      <c r="EY166">
        <v>371.47096774193551</v>
      </c>
      <c r="EZ166">
        <v>19.557096774193539</v>
      </c>
      <c r="FA166">
        <v>0</v>
      </c>
      <c r="FB166">
        <v>299.20000004768372</v>
      </c>
      <c r="FC166">
        <v>0</v>
      </c>
      <c r="FD166">
        <v>2355.4868000000001</v>
      </c>
      <c r="FE166">
        <v>-0.4346153873876602</v>
      </c>
      <c r="FF166">
        <v>8.2730769246521465</v>
      </c>
      <c r="FG166">
        <v>5119.8040000000001</v>
      </c>
      <c r="FH166">
        <v>15</v>
      </c>
      <c r="FI166">
        <v>1716958279.0999999</v>
      </c>
      <c r="FJ166" t="s">
        <v>1026</v>
      </c>
      <c r="FK166">
        <v>1716958278.0999999</v>
      </c>
      <c r="FL166">
        <v>1716958279.0999999</v>
      </c>
      <c r="FM166">
        <v>149</v>
      </c>
      <c r="FN166">
        <v>-2.1000000000000001E-2</v>
      </c>
      <c r="FO166">
        <v>0</v>
      </c>
      <c r="FP166">
        <v>-0.11</v>
      </c>
      <c r="FQ166">
        <v>4.0000000000000001E-3</v>
      </c>
      <c r="FR166">
        <v>423</v>
      </c>
      <c r="FS166">
        <v>16</v>
      </c>
      <c r="FT166">
        <v>0.2</v>
      </c>
      <c r="FU166">
        <v>7.0000000000000007E-2</v>
      </c>
      <c r="FV166">
        <v>-9.960241219512195</v>
      </c>
      <c r="FW166">
        <v>0.1297306620209174</v>
      </c>
      <c r="FX166">
        <v>2.2183490476755441E-2</v>
      </c>
      <c r="FY166">
        <v>1</v>
      </c>
      <c r="FZ166">
        <v>413.15252468402127</v>
      </c>
      <c r="GA166">
        <v>8.8151328841183652E-2</v>
      </c>
      <c r="GB166">
        <v>1.9412620061848931E-2</v>
      </c>
      <c r="GC166">
        <v>1</v>
      </c>
      <c r="GD166">
        <v>1.5356687804878051</v>
      </c>
      <c r="GE166">
        <v>1.7061324041830229E-3</v>
      </c>
      <c r="GF166">
        <v>1.7450098820349831E-3</v>
      </c>
      <c r="GG166">
        <v>1</v>
      </c>
      <c r="GH166">
        <v>3</v>
      </c>
      <c r="GI166">
        <v>3</v>
      </c>
      <c r="GJ166" t="s">
        <v>433</v>
      </c>
      <c r="GK166">
        <v>2.97139</v>
      </c>
      <c r="GL166">
        <v>2.7391200000000002</v>
      </c>
      <c r="GM166">
        <v>0.103118</v>
      </c>
      <c r="GN166">
        <v>0.104599</v>
      </c>
      <c r="GO166">
        <v>8.6017099999999999E-2</v>
      </c>
      <c r="GP166">
        <v>8.0405000000000004E-2</v>
      </c>
      <c r="GQ166">
        <v>25890</v>
      </c>
      <c r="GR166">
        <v>29144.3</v>
      </c>
      <c r="GS166">
        <v>27546.3</v>
      </c>
      <c r="GT166">
        <v>31254.9</v>
      </c>
      <c r="GU166">
        <v>34181.599999999999</v>
      </c>
      <c r="GV166">
        <v>38674.9</v>
      </c>
      <c r="GW166">
        <v>41649</v>
      </c>
      <c r="GX166">
        <v>46389</v>
      </c>
      <c r="GY166">
        <v>1.6057999999999999</v>
      </c>
      <c r="GZ166">
        <v>1.96665</v>
      </c>
      <c r="HA166">
        <v>5.2105600000000002E-2</v>
      </c>
      <c r="HB166">
        <v>0</v>
      </c>
      <c r="HC166">
        <v>21.850999999999999</v>
      </c>
      <c r="HD166">
        <v>999.9</v>
      </c>
      <c r="HE166">
        <v>50.4</v>
      </c>
      <c r="HF166">
        <v>27.8</v>
      </c>
      <c r="HG166">
        <v>18.796700000000001</v>
      </c>
      <c r="HH166">
        <v>63.880200000000002</v>
      </c>
      <c r="HI166">
        <v>36.149799999999999</v>
      </c>
      <c r="HJ166">
        <v>1</v>
      </c>
      <c r="HK166">
        <v>-0.13799500000000001</v>
      </c>
      <c r="HL166">
        <v>0.44139200000000001</v>
      </c>
      <c r="HM166">
        <v>20.1721</v>
      </c>
      <c r="HN166">
        <v>5.2406499999999996</v>
      </c>
      <c r="HO166">
        <v>11.9261</v>
      </c>
      <c r="HP166">
        <v>4.9962999999999997</v>
      </c>
      <c r="HQ166">
        <v>3.2970000000000002</v>
      </c>
      <c r="HR166">
        <v>9999</v>
      </c>
      <c r="HS166">
        <v>9999</v>
      </c>
      <c r="HT166">
        <v>9999</v>
      </c>
      <c r="HU166">
        <v>999.9</v>
      </c>
      <c r="HV166">
        <v>1.8662399999999999</v>
      </c>
      <c r="HW166">
        <v>1.8683700000000001</v>
      </c>
      <c r="HX166">
        <v>1.8654299999999999</v>
      </c>
      <c r="HY166">
        <v>1.8627400000000001</v>
      </c>
      <c r="HZ166">
        <v>1.8632500000000001</v>
      </c>
      <c r="IA166">
        <v>1.8644700000000001</v>
      </c>
      <c r="IB166">
        <v>1.8624000000000001</v>
      </c>
      <c r="IC166">
        <v>1.87042</v>
      </c>
      <c r="ID166">
        <v>5</v>
      </c>
      <c r="IE166">
        <v>0</v>
      </c>
      <c r="IF166">
        <v>0</v>
      </c>
      <c r="IG166">
        <v>0</v>
      </c>
      <c r="IH166" t="s">
        <v>434</v>
      </c>
      <c r="II166" t="s">
        <v>435</v>
      </c>
      <c r="IJ166" t="s">
        <v>436</v>
      </c>
      <c r="IK166" t="s">
        <v>436</v>
      </c>
      <c r="IL166" t="s">
        <v>436</v>
      </c>
      <c r="IM166" t="s">
        <v>436</v>
      </c>
      <c r="IN166">
        <v>0</v>
      </c>
      <c r="IO166">
        <v>100</v>
      </c>
      <c r="IP166">
        <v>100</v>
      </c>
      <c r="IQ166">
        <v>-0.11</v>
      </c>
      <c r="IR166">
        <v>4.0000000000000001E-3</v>
      </c>
      <c r="IS166">
        <v>-8.9047619047562421E-2</v>
      </c>
      <c r="IT166">
        <v>0</v>
      </c>
      <c r="IU166">
        <v>0</v>
      </c>
      <c r="IV166">
        <v>0</v>
      </c>
      <c r="IW166">
        <v>4.509999999999792E-3</v>
      </c>
      <c r="IX166">
        <v>0</v>
      </c>
      <c r="IY166">
        <v>0</v>
      </c>
      <c r="IZ166">
        <v>0</v>
      </c>
      <c r="JA166">
        <v>-1</v>
      </c>
      <c r="JB166">
        <v>-1</v>
      </c>
      <c r="JC166">
        <v>-1</v>
      </c>
      <c r="JD166">
        <v>-1</v>
      </c>
      <c r="JE166">
        <v>4.7</v>
      </c>
      <c r="JF166">
        <v>4.7</v>
      </c>
      <c r="JG166">
        <v>0.158691</v>
      </c>
      <c r="JH166">
        <v>4.99878</v>
      </c>
      <c r="JI166">
        <v>1.3464400000000001</v>
      </c>
      <c r="JJ166">
        <v>2.2717299999999998</v>
      </c>
      <c r="JK166">
        <v>1.4489700000000001</v>
      </c>
      <c r="JL166">
        <v>2.4426299999999999</v>
      </c>
      <c r="JM166">
        <v>32.465400000000002</v>
      </c>
      <c r="JN166">
        <v>24.026199999999999</v>
      </c>
      <c r="JO166">
        <v>2</v>
      </c>
      <c r="JP166">
        <v>309.286</v>
      </c>
      <c r="JQ166">
        <v>502.41899999999998</v>
      </c>
      <c r="JR166">
        <v>22.000399999999999</v>
      </c>
      <c r="JS166">
        <v>25.385300000000001</v>
      </c>
      <c r="JT166">
        <v>30.0001</v>
      </c>
      <c r="JU166">
        <v>25.248799999999999</v>
      </c>
      <c r="JV166">
        <v>25.315100000000001</v>
      </c>
      <c r="JW166">
        <v>-1</v>
      </c>
      <c r="JX166">
        <v>37.8904</v>
      </c>
      <c r="JY166">
        <v>63.318899999999999</v>
      </c>
      <c r="JZ166">
        <v>22</v>
      </c>
      <c r="KA166">
        <v>400</v>
      </c>
      <c r="KB166">
        <v>15.642300000000001</v>
      </c>
      <c r="KC166">
        <v>102.675</v>
      </c>
      <c r="KD166">
        <v>102.499</v>
      </c>
    </row>
    <row r="167" spans="1:290" x14ac:dyDescent="0.35">
      <c r="A167">
        <v>149</v>
      </c>
      <c r="B167">
        <v>1716958559.5</v>
      </c>
      <c r="C167">
        <v>48300.900000095367</v>
      </c>
      <c r="D167" t="s">
        <v>1027</v>
      </c>
      <c r="E167" t="s">
        <v>1028</v>
      </c>
      <c r="F167">
        <v>15</v>
      </c>
      <c r="G167">
        <v>1716958551.75</v>
      </c>
      <c r="H167">
        <f t="shared" si="100"/>
        <v>1.3070741638134863E-3</v>
      </c>
      <c r="I167">
        <f t="shared" si="101"/>
        <v>1.3070741638134864</v>
      </c>
      <c r="J167">
        <f t="shared" si="102"/>
        <v>7.7214138942723221</v>
      </c>
      <c r="K167">
        <f t="shared" si="103"/>
        <v>413.53989999999999</v>
      </c>
      <c r="L167">
        <f t="shared" si="104"/>
        <v>294.42896441727322</v>
      </c>
      <c r="M167">
        <f t="shared" si="105"/>
        <v>29.639462645679544</v>
      </c>
      <c r="N167">
        <f t="shared" si="106"/>
        <v>41.630076860158837</v>
      </c>
      <c r="O167">
        <f t="shared" si="107"/>
        <v>0.11192435541062097</v>
      </c>
      <c r="P167">
        <f t="shared" si="108"/>
        <v>2.9392344681945195</v>
      </c>
      <c r="Q167">
        <f t="shared" si="109"/>
        <v>0.10960940178988753</v>
      </c>
      <c r="R167">
        <f t="shared" si="110"/>
        <v>6.8709877560488727E-2</v>
      </c>
      <c r="S167">
        <f t="shared" si="111"/>
        <v>77.178432426339626</v>
      </c>
      <c r="T167">
        <f t="shared" si="112"/>
        <v>23.45318118736914</v>
      </c>
      <c r="U167">
        <f t="shared" si="113"/>
        <v>23.45318118736914</v>
      </c>
      <c r="V167">
        <f t="shared" si="114"/>
        <v>2.8979987321813234</v>
      </c>
      <c r="W167">
        <f t="shared" si="115"/>
        <v>59.94298744065992</v>
      </c>
      <c r="X167">
        <f t="shared" si="116"/>
        <v>1.7251188302159786</v>
      </c>
      <c r="Y167">
        <f t="shared" si="117"/>
        <v>2.8779326888299419</v>
      </c>
      <c r="Z167">
        <f t="shared" si="118"/>
        <v>1.1728799019653449</v>
      </c>
      <c r="AA167">
        <f t="shared" si="119"/>
        <v>-57.641970624174746</v>
      </c>
      <c r="AB167">
        <f t="shared" si="120"/>
        <v>-18.245273546406647</v>
      </c>
      <c r="AC167">
        <f t="shared" si="121"/>
        <v>-1.2919409812394231</v>
      </c>
      <c r="AD167">
        <f t="shared" si="122"/>
        <v>-7.5272548118832106E-4</v>
      </c>
      <c r="AE167">
        <f t="shared" si="123"/>
        <v>7.705334926102144</v>
      </c>
      <c r="AF167">
        <f t="shared" si="124"/>
        <v>1.3071762445360622</v>
      </c>
      <c r="AG167">
        <f t="shared" si="125"/>
        <v>7.7214138942723221</v>
      </c>
      <c r="AH167">
        <v>430.13299629994339</v>
      </c>
      <c r="AI167">
        <v>420.7270303030304</v>
      </c>
      <c r="AJ167">
        <v>-1.362961332064792E-5</v>
      </c>
      <c r="AK167">
        <v>67.058443375872102</v>
      </c>
      <c r="AL167">
        <f t="shared" si="126"/>
        <v>1.3070741638134864</v>
      </c>
      <c r="AM167">
        <v>15.59568288519513</v>
      </c>
      <c r="AN167">
        <v>17.13622121212121</v>
      </c>
      <c r="AO167">
        <v>2.4441689375635701E-6</v>
      </c>
      <c r="AP167">
        <v>78.109658359883454</v>
      </c>
      <c r="AQ167">
        <v>170</v>
      </c>
      <c r="AR167">
        <v>34</v>
      </c>
      <c r="AS167">
        <f t="shared" si="127"/>
        <v>1</v>
      </c>
      <c r="AT167">
        <f t="shared" si="128"/>
        <v>0</v>
      </c>
      <c r="AU167">
        <f t="shared" si="129"/>
        <v>53827.001561336023</v>
      </c>
      <c r="AV167" t="s">
        <v>477</v>
      </c>
      <c r="AW167">
        <v>10178.9</v>
      </c>
      <c r="AX167">
        <v>1410.533076923077</v>
      </c>
      <c r="AY167">
        <v>6595.86</v>
      </c>
      <c r="AZ167">
        <f t="shared" si="130"/>
        <v>0.78614872405977732</v>
      </c>
      <c r="BA167">
        <v>-1.985708394971808</v>
      </c>
      <c r="BB167" t="s">
        <v>1029</v>
      </c>
      <c r="BC167">
        <v>10174.4</v>
      </c>
      <c r="BD167">
        <v>2353.3257692307689</v>
      </c>
      <c r="BE167">
        <v>3438.82</v>
      </c>
      <c r="BF167">
        <f t="shared" si="131"/>
        <v>0.3156589268322364</v>
      </c>
      <c r="BG167">
        <v>0.5</v>
      </c>
      <c r="BH167">
        <f t="shared" si="132"/>
        <v>336.61052321316976</v>
      </c>
      <c r="BI167">
        <f t="shared" si="133"/>
        <v>7.7214138942723221</v>
      </c>
      <c r="BJ167">
        <f t="shared" si="134"/>
        <v>53.127058258953383</v>
      </c>
      <c r="BK167">
        <f t="shared" si="135"/>
        <v>2.8837845580652784E-2</v>
      </c>
      <c r="BL167">
        <f t="shared" si="136"/>
        <v>0.91805910166859539</v>
      </c>
      <c r="BM167">
        <f t="shared" si="137"/>
        <v>1179.0520216000889</v>
      </c>
      <c r="BN167" t="s">
        <v>431</v>
      </c>
      <c r="BO167">
        <v>0</v>
      </c>
      <c r="BP167">
        <f t="shared" si="138"/>
        <v>1179.0520216000889</v>
      </c>
      <c r="BQ167">
        <f t="shared" si="139"/>
        <v>0.65713470853371536</v>
      </c>
      <c r="BR167">
        <f t="shared" si="140"/>
        <v>0.4803564972797979</v>
      </c>
      <c r="BS167">
        <f t="shared" si="141"/>
        <v>0.5828229489745671</v>
      </c>
      <c r="BT167">
        <f t="shared" si="142"/>
        <v>0.53517784807414237</v>
      </c>
      <c r="BU167">
        <f t="shared" si="143"/>
        <v>0.60884107151466593</v>
      </c>
      <c r="BV167">
        <f t="shared" si="144"/>
        <v>0.24066591485615313</v>
      </c>
      <c r="BW167">
        <f t="shared" si="145"/>
        <v>0.75933408514384682</v>
      </c>
      <c r="DF167">
        <f t="shared" si="146"/>
        <v>400.02859999999998</v>
      </c>
      <c r="DG167">
        <f t="shared" si="147"/>
        <v>336.61052321316976</v>
      </c>
      <c r="DH167">
        <f t="shared" si="148"/>
        <v>0.8414661432036854</v>
      </c>
      <c r="DI167">
        <f t="shared" si="149"/>
        <v>0.19293228640737095</v>
      </c>
      <c r="DJ167">
        <v>1716958551.75</v>
      </c>
      <c r="DK167">
        <v>413.53989999999999</v>
      </c>
      <c r="DL167">
        <v>423.4282</v>
      </c>
      <c r="DM167">
        <v>17.136780000000002</v>
      </c>
      <c r="DN167">
        <v>15.596106666666669</v>
      </c>
      <c r="DO167">
        <v>413.62290000000002</v>
      </c>
      <c r="DP167">
        <v>17.133780000000002</v>
      </c>
      <c r="DQ167">
        <v>500.34309999999999</v>
      </c>
      <c r="DR167">
        <v>100.5676666666667</v>
      </c>
      <c r="DS167">
        <v>9.9951766666666678E-2</v>
      </c>
      <c r="DT167">
        <v>23.338039999999989</v>
      </c>
      <c r="DU167">
        <v>22.708559999999999</v>
      </c>
      <c r="DV167">
        <v>999.9000000000002</v>
      </c>
      <c r="DW167">
        <v>0</v>
      </c>
      <c r="DX167">
        <v>0</v>
      </c>
      <c r="DY167">
        <v>9998.5536666666685</v>
      </c>
      <c r="DZ167">
        <v>0</v>
      </c>
      <c r="EA167">
        <v>1.5289399999999999E-3</v>
      </c>
      <c r="EB167">
        <v>-9.915417999999999</v>
      </c>
      <c r="EC167">
        <v>420.72320000000002</v>
      </c>
      <c r="ED167">
        <v>430.13673333333338</v>
      </c>
      <c r="EE167">
        <v>1.541968</v>
      </c>
      <c r="EF167">
        <v>423.4282</v>
      </c>
      <c r="EG167">
        <v>15.596106666666669</v>
      </c>
      <c r="EH167">
        <v>1.7235366666666669</v>
      </c>
      <c r="EI167">
        <v>1.568465</v>
      </c>
      <c r="EJ167">
        <v>15.11006333333334</v>
      </c>
      <c r="EK167">
        <v>13.65242666666667</v>
      </c>
      <c r="EL167">
        <v>400.02859999999998</v>
      </c>
      <c r="EM167">
        <v>0.95000836666666666</v>
      </c>
      <c r="EN167">
        <v>4.9991260000000003E-2</v>
      </c>
      <c r="EO167">
        <v>0</v>
      </c>
      <c r="EP167">
        <v>2353.3273333333341</v>
      </c>
      <c r="EQ167">
        <v>8.9714700000000018</v>
      </c>
      <c r="ER167">
        <v>5115.3226666666678</v>
      </c>
      <c r="ES167">
        <v>3346.0226666666681</v>
      </c>
      <c r="ET167">
        <v>36.639266666666657</v>
      </c>
      <c r="EU167">
        <v>39.945599999999999</v>
      </c>
      <c r="EV167">
        <v>37.991466666666668</v>
      </c>
      <c r="EW167">
        <v>41.224799999999988</v>
      </c>
      <c r="EX167">
        <v>39.712333333333333</v>
      </c>
      <c r="EY167">
        <v>371.50766666666658</v>
      </c>
      <c r="EZ167">
        <v>19.55</v>
      </c>
      <c r="FA167">
        <v>0</v>
      </c>
      <c r="FB167">
        <v>299.60000014305109</v>
      </c>
      <c r="FC167">
        <v>0</v>
      </c>
      <c r="FD167">
        <v>2353.3257692307689</v>
      </c>
      <c r="FE167">
        <v>3.3569230736587028</v>
      </c>
      <c r="FF167">
        <v>-3.03726490266288</v>
      </c>
      <c r="FG167">
        <v>5115.3061538461534</v>
      </c>
      <c r="FH167">
        <v>15</v>
      </c>
      <c r="FI167">
        <v>1716958582.5</v>
      </c>
      <c r="FJ167" t="s">
        <v>1030</v>
      </c>
      <c r="FK167">
        <v>1716958576.5</v>
      </c>
      <c r="FL167">
        <v>1716958582.5</v>
      </c>
      <c r="FM167">
        <v>150</v>
      </c>
      <c r="FN167">
        <v>2.7E-2</v>
      </c>
      <c r="FO167">
        <v>-1E-3</v>
      </c>
      <c r="FP167">
        <v>-8.3000000000000004E-2</v>
      </c>
      <c r="FQ167">
        <v>3.0000000000000001E-3</v>
      </c>
      <c r="FR167">
        <v>423</v>
      </c>
      <c r="FS167">
        <v>16</v>
      </c>
      <c r="FT167">
        <v>0.12</v>
      </c>
      <c r="FU167">
        <v>0.11</v>
      </c>
      <c r="FV167">
        <v>-9.9125312195121946</v>
      </c>
      <c r="FW167">
        <v>-5.5030452961701767E-2</v>
      </c>
      <c r="FX167">
        <v>2.2929497797476901E-2</v>
      </c>
      <c r="FY167">
        <v>1</v>
      </c>
      <c r="FZ167">
        <v>413.5118580564644</v>
      </c>
      <c r="GA167">
        <v>0.1419173802346938</v>
      </c>
      <c r="GB167">
        <v>1.335596102668834E-2</v>
      </c>
      <c r="GC167">
        <v>1</v>
      </c>
      <c r="GD167">
        <v>1.541764390243902</v>
      </c>
      <c r="GE167">
        <v>-1.976445993028631E-3</v>
      </c>
      <c r="GF167">
        <v>1.791831123331338E-3</v>
      </c>
      <c r="GG167">
        <v>1</v>
      </c>
      <c r="GH167">
        <v>3</v>
      </c>
      <c r="GI167">
        <v>3</v>
      </c>
      <c r="GJ167" t="s">
        <v>433</v>
      </c>
      <c r="GK167">
        <v>2.97133</v>
      </c>
      <c r="GL167">
        <v>2.73915</v>
      </c>
      <c r="GM167">
        <v>0.10317999999999999</v>
      </c>
      <c r="GN167">
        <v>0.104646</v>
      </c>
      <c r="GO167">
        <v>8.5841899999999999E-2</v>
      </c>
      <c r="GP167">
        <v>8.0205899999999997E-2</v>
      </c>
      <c r="GQ167">
        <v>25886.9</v>
      </c>
      <c r="GR167">
        <v>29142.9</v>
      </c>
      <c r="GS167">
        <v>27545</v>
      </c>
      <c r="GT167">
        <v>31255.1</v>
      </c>
      <c r="GU167">
        <v>34186.1</v>
      </c>
      <c r="GV167">
        <v>38683.599999999999</v>
      </c>
      <c r="GW167">
        <v>41646.5</v>
      </c>
      <c r="GX167">
        <v>46389.4</v>
      </c>
      <c r="GY167">
        <v>1.6017699999999999</v>
      </c>
      <c r="GZ167">
        <v>1.9662999999999999</v>
      </c>
      <c r="HA167">
        <v>5.2824599999999999E-2</v>
      </c>
      <c r="HB167">
        <v>0</v>
      </c>
      <c r="HC167">
        <v>21.840699999999998</v>
      </c>
      <c r="HD167">
        <v>999.9</v>
      </c>
      <c r="HE167">
        <v>50.4</v>
      </c>
      <c r="HF167">
        <v>27.8</v>
      </c>
      <c r="HG167">
        <v>18.7974</v>
      </c>
      <c r="HH167">
        <v>63.820300000000003</v>
      </c>
      <c r="HI167">
        <v>36.394199999999998</v>
      </c>
      <c r="HJ167">
        <v>1</v>
      </c>
      <c r="HK167">
        <v>-0.137068</v>
      </c>
      <c r="HL167">
        <v>0.44668799999999997</v>
      </c>
      <c r="HM167">
        <v>20.169499999999999</v>
      </c>
      <c r="HN167">
        <v>5.2411000000000003</v>
      </c>
      <c r="HO167">
        <v>11.9261</v>
      </c>
      <c r="HP167">
        <v>4.9973999999999998</v>
      </c>
      <c r="HQ167">
        <v>3.2970000000000002</v>
      </c>
      <c r="HR167">
        <v>9999</v>
      </c>
      <c r="HS167">
        <v>9999</v>
      </c>
      <c r="HT167">
        <v>9999</v>
      </c>
      <c r="HU167">
        <v>999.9</v>
      </c>
      <c r="HV167">
        <v>1.8662799999999999</v>
      </c>
      <c r="HW167">
        <v>1.86843</v>
      </c>
      <c r="HX167">
        <v>1.8654599999999999</v>
      </c>
      <c r="HY167">
        <v>1.8626799999999999</v>
      </c>
      <c r="HZ167">
        <v>1.8632599999999999</v>
      </c>
      <c r="IA167">
        <v>1.8644700000000001</v>
      </c>
      <c r="IB167">
        <v>1.8624000000000001</v>
      </c>
      <c r="IC167">
        <v>1.8704000000000001</v>
      </c>
      <c r="ID167">
        <v>5</v>
      </c>
      <c r="IE167">
        <v>0</v>
      </c>
      <c r="IF167">
        <v>0</v>
      </c>
      <c r="IG167">
        <v>0</v>
      </c>
      <c r="IH167" t="s">
        <v>434</v>
      </c>
      <c r="II167" t="s">
        <v>435</v>
      </c>
      <c r="IJ167" t="s">
        <v>436</v>
      </c>
      <c r="IK167" t="s">
        <v>436</v>
      </c>
      <c r="IL167" t="s">
        <v>436</v>
      </c>
      <c r="IM167" t="s">
        <v>436</v>
      </c>
      <c r="IN167">
        <v>0</v>
      </c>
      <c r="IO167">
        <v>100</v>
      </c>
      <c r="IP167">
        <v>100</v>
      </c>
      <c r="IQ167">
        <v>-8.3000000000000004E-2</v>
      </c>
      <c r="IR167">
        <v>3.0000000000000001E-3</v>
      </c>
      <c r="IS167">
        <v>-0.11004999999994421</v>
      </c>
      <c r="IT167">
        <v>0</v>
      </c>
      <c r="IU167">
        <v>0</v>
      </c>
      <c r="IV167">
        <v>0</v>
      </c>
      <c r="IW167">
        <v>4.2899999999974634E-3</v>
      </c>
      <c r="IX167">
        <v>0</v>
      </c>
      <c r="IY167">
        <v>0</v>
      </c>
      <c r="IZ167">
        <v>0</v>
      </c>
      <c r="JA167">
        <v>-1</v>
      </c>
      <c r="JB167">
        <v>-1</v>
      </c>
      <c r="JC167">
        <v>-1</v>
      </c>
      <c r="JD167">
        <v>-1</v>
      </c>
      <c r="JE167">
        <v>4.7</v>
      </c>
      <c r="JF167">
        <v>4.7</v>
      </c>
      <c r="JG167">
        <v>0.158691</v>
      </c>
      <c r="JH167">
        <v>4.99878</v>
      </c>
      <c r="JI167">
        <v>1.3464400000000001</v>
      </c>
      <c r="JJ167">
        <v>2.2692899999999998</v>
      </c>
      <c r="JK167">
        <v>1.4489700000000001</v>
      </c>
      <c r="JL167">
        <v>2.4523899999999998</v>
      </c>
      <c r="JM167">
        <v>32.465400000000002</v>
      </c>
      <c r="JN167">
        <v>24.017499999999998</v>
      </c>
      <c r="JO167">
        <v>2</v>
      </c>
      <c r="JP167">
        <v>307.67700000000002</v>
      </c>
      <c r="JQ167">
        <v>502.28199999999998</v>
      </c>
      <c r="JR167">
        <v>22.0002</v>
      </c>
      <c r="JS167">
        <v>25.398199999999999</v>
      </c>
      <c r="JT167">
        <v>30.0001</v>
      </c>
      <c r="JU167">
        <v>25.261600000000001</v>
      </c>
      <c r="JV167">
        <v>25.325700000000001</v>
      </c>
      <c r="JW167">
        <v>-1</v>
      </c>
      <c r="JX167">
        <v>38.431100000000001</v>
      </c>
      <c r="JY167">
        <v>63.397399999999998</v>
      </c>
      <c r="JZ167">
        <v>22</v>
      </c>
      <c r="KA167">
        <v>400</v>
      </c>
      <c r="KB167">
        <v>15.560600000000001</v>
      </c>
      <c r="KC167">
        <v>102.669</v>
      </c>
      <c r="KD167">
        <v>102.5</v>
      </c>
    </row>
    <row r="168" spans="1:290" x14ac:dyDescent="0.35">
      <c r="A168">
        <v>150</v>
      </c>
      <c r="B168">
        <v>1716958859.5</v>
      </c>
      <c r="C168">
        <v>48600.900000095367</v>
      </c>
      <c r="D168" t="s">
        <v>1031</v>
      </c>
      <c r="E168" t="s">
        <v>1032</v>
      </c>
      <c r="F168">
        <v>15</v>
      </c>
      <c r="G168">
        <v>1716958851.5</v>
      </c>
      <c r="H168">
        <f t="shared" si="100"/>
        <v>1.3010238488818352E-3</v>
      </c>
      <c r="I168">
        <f t="shared" si="101"/>
        <v>1.3010238488818351</v>
      </c>
      <c r="J168">
        <f t="shared" si="102"/>
        <v>7.533320321527504</v>
      </c>
      <c r="K168">
        <f t="shared" si="103"/>
        <v>413.75793548387088</v>
      </c>
      <c r="L168">
        <f t="shared" si="104"/>
        <v>297.0202084997876</v>
      </c>
      <c r="M168">
        <f t="shared" si="105"/>
        <v>29.897958153290169</v>
      </c>
      <c r="N168">
        <f t="shared" si="106"/>
        <v>41.648740007188273</v>
      </c>
      <c r="O168">
        <f t="shared" si="107"/>
        <v>0.11156417814023957</v>
      </c>
      <c r="P168">
        <f t="shared" si="108"/>
        <v>2.9394542002168067</v>
      </c>
      <c r="Q168">
        <f t="shared" si="109"/>
        <v>0.10926410292429957</v>
      </c>
      <c r="R168">
        <f t="shared" si="110"/>
        <v>6.8492767388824011E-2</v>
      </c>
      <c r="S168">
        <f t="shared" si="111"/>
        <v>77.169813720767706</v>
      </c>
      <c r="T168">
        <f t="shared" si="112"/>
        <v>23.445161981568688</v>
      </c>
      <c r="U168">
        <f t="shared" si="113"/>
        <v>23.445161981568688</v>
      </c>
      <c r="V168">
        <f t="shared" si="114"/>
        <v>2.8965972444759429</v>
      </c>
      <c r="W168">
        <f t="shared" si="115"/>
        <v>59.992344967756715</v>
      </c>
      <c r="X168">
        <f t="shared" si="116"/>
        <v>1.7255458437506201</v>
      </c>
      <c r="Y168">
        <f t="shared" si="117"/>
        <v>2.8762767060997971</v>
      </c>
      <c r="Z168">
        <f t="shared" si="118"/>
        <v>1.1710514007253228</v>
      </c>
      <c r="AA168">
        <f t="shared" si="119"/>
        <v>-57.375151735688931</v>
      </c>
      <c r="AB168">
        <f t="shared" si="120"/>
        <v>-18.486618209680735</v>
      </c>
      <c r="AC168">
        <f t="shared" si="121"/>
        <v>-1.3088163837733242</v>
      </c>
      <c r="AD168">
        <f t="shared" si="122"/>
        <v>-7.7260837527859394E-4</v>
      </c>
      <c r="AE168">
        <f t="shared" si="123"/>
        <v>7.6740958811784079</v>
      </c>
      <c r="AF168">
        <f t="shared" si="124"/>
        <v>1.3021699046201174</v>
      </c>
      <c r="AG168">
        <f t="shared" si="125"/>
        <v>7.533320321527504</v>
      </c>
      <c r="AH168">
        <v>430.32834636644623</v>
      </c>
      <c r="AI168">
        <v>421.04016363636379</v>
      </c>
      <c r="AJ168">
        <v>2.0373805483651659E-2</v>
      </c>
      <c r="AK168">
        <v>67.057571184125962</v>
      </c>
      <c r="AL168">
        <f t="shared" si="126"/>
        <v>1.3010238488818351</v>
      </c>
      <c r="AM168">
        <v>15.607802780351539</v>
      </c>
      <c r="AN168">
        <v>17.141132727272719</v>
      </c>
      <c r="AO168">
        <v>7.3906541243613691E-6</v>
      </c>
      <c r="AP168">
        <v>78.104554465362824</v>
      </c>
      <c r="AQ168">
        <v>170</v>
      </c>
      <c r="AR168">
        <v>34</v>
      </c>
      <c r="AS168">
        <f t="shared" si="127"/>
        <v>1</v>
      </c>
      <c r="AT168">
        <f t="shared" si="128"/>
        <v>0</v>
      </c>
      <c r="AU168">
        <f t="shared" si="129"/>
        <v>53835.01380891497</v>
      </c>
      <c r="AV168" t="s">
        <v>477</v>
      </c>
      <c r="AW168">
        <v>10178.9</v>
      </c>
      <c r="AX168">
        <v>1410.533076923077</v>
      </c>
      <c r="AY168">
        <v>6595.86</v>
      </c>
      <c r="AZ168">
        <f t="shared" si="130"/>
        <v>0.78614872405977732</v>
      </c>
      <c r="BA168">
        <v>-1.985708394971808</v>
      </c>
      <c r="BB168" t="s">
        <v>1033</v>
      </c>
      <c r="BC168">
        <v>10173.4</v>
      </c>
      <c r="BD168">
        <v>2351.6596153846149</v>
      </c>
      <c r="BE168">
        <v>3429.54</v>
      </c>
      <c r="BF168">
        <f t="shared" si="131"/>
        <v>0.31429299107617492</v>
      </c>
      <c r="BG168">
        <v>0.5</v>
      </c>
      <c r="BH168">
        <f t="shared" si="132"/>
        <v>336.57238605393223</v>
      </c>
      <c r="BI168">
        <f t="shared" si="133"/>
        <v>7.533320321527504</v>
      </c>
      <c r="BJ168">
        <f t="shared" si="134"/>
        <v>52.891170963267712</v>
      </c>
      <c r="BK168">
        <f t="shared" si="135"/>
        <v>2.8282262927458304E-2</v>
      </c>
      <c r="BL168">
        <f t="shared" si="136"/>
        <v>0.923249182106055</v>
      </c>
      <c r="BM168">
        <f t="shared" si="137"/>
        <v>1177.9591582545645</v>
      </c>
      <c r="BN168" t="s">
        <v>431</v>
      </c>
      <c r="BO168">
        <v>0</v>
      </c>
      <c r="BP168">
        <f t="shared" si="138"/>
        <v>1177.9591582545645</v>
      </c>
      <c r="BQ168">
        <f t="shared" si="139"/>
        <v>0.65652561035749268</v>
      </c>
      <c r="BR168">
        <f t="shared" si="140"/>
        <v>0.47872160067759656</v>
      </c>
      <c r="BS168">
        <f t="shared" si="141"/>
        <v>0.58441822626268947</v>
      </c>
      <c r="BT168">
        <f t="shared" si="142"/>
        <v>0.53386661149864645</v>
      </c>
      <c r="BU168">
        <f t="shared" si="143"/>
        <v>0.61063073687958247</v>
      </c>
      <c r="BV168">
        <f t="shared" si="144"/>
        <v>0.2397942670288323</v>
      </c>
      <c r="BW168">
        <f t="shared" si="145"/>
        <v>0.76020573297116767</v>
      </c>
      <c r="DF168">
        <f t="shared" si="146"/>
        <v>399.98319354838719</v>
      </c>
      <c r="DG168">
        <f t="shared" si="147"/>
        <v>336.57238605393223</v>
      </c>
      <c r="DH168">
        <f t="shared" si="148"/>
        <v>0.84146632029232016</v>
      </c>
      <c r="DI168">
        <f t="shared" si="149"/>
        <v>0.19293264058464055</v>
      </c>
      <c r="DJ168">
        <v>1716958851.5</v>
      </c>
      <c r="DK168">
        <v>413.75793548387088</v>
      </c>
      <c r="DL168">
        <v>423.60638709677409</v>
      </c>
      <c r="DM168">
        <v>17.142374193548392</v>
      </c>
      <c r="DN168">
        <v>15.607648387096781</v>
      </c>
      <c r="DO168">
        <v>413.85093548387101</v>
      </c>
      <c r="DP168">
        <v>17.136374193548392</v>
      </c>
      <c r="DQ168">
        <v>500.3555483870968</v>
      </c>
      <c r="DR168">
        <v>100.55964516129031</v>
      </c>
      <c r="DS168">
        <v>0.1000315129032258</v>
      </c>
      <c r="DT168">
        <v>23.328506451612899</v>
      </c>
      <c r="DU168">
        <v>22.687303225806449</v>
      </c>
      <c r="DV168">
        <v>999.90000000000032</v>
      </c>
      <c r="DW168">
        <v>0</v>
      </c>
      <c r="DX168">
        <v>0</v>
      </c>
      <c r="DY168">
        <v>10000.60161290323</v>
      </c>
      <c r="DZ168">
        <v>0</v>
      </c>
      <c r="EA168">
        <v>1.5289399999999999E-3</v>
      </c>
      <c r="EB168">
        <v>-9.8383525806451626</v>
      </c>
      <c r="EC168">
        <v>420.98361290322578</v>
      </c>
      <c r="ED168">
        <v>430.32258064516128</v>
      </c>
      <c r="EE168">
        <v>1.5321261290322581</v>
      </c>
      <c r="EF168">
        <v>423.60638709677409</v>
      </c>
      <c r="EG168">
        <v>15.607648387096781</v>
      </c>
      <c r="EH168">
        <v>1.723568709677419</v>
      </c>
      <c r="EI168">
        <v>1.5694993548387099</v>
      </c>
      <c r="EJ168">
        <v>15.11035161290323</v>
      </c>
      <c r="EK168">
        <v>13.662564516129031</v>
      </c>
      <c r="EL168">
        <v>399.98319354838719</v>
      </c>
      <c r="EM168">
        <v>0.94999667741935478</v>
      </c>
      <c r="EN168">
        <v>5.0002961290322591E-2</v>
      </c>
      <c r="EO168">
        <v>0</v>
      </c>
      <c r="EP168">
        <v>2351.595806451613</v>
      </c>
      <c r="EQ168">
        <v>8.9714700000000018</v>
      </c>
      <c r="ER168">
        <v>5106.7448387096774</v>
      </c>
      <c r="ES168">
        <v>3345.6219354838722</v>
      </c>
      <c r="ET168">
        <v>36.36054838709677</v>
      </c>
      <c r="EU168">
        <v>39.267838709677413</v>
      </c>
      <c r="EV168">
        <v>37.640903225806447</v>
      </c>
      <c r="EW168">
        <v>40.144967741935467</v>
      </c>
      <c r="EX168">
        <v>39.163032258064497</v>
      </c>
      <c r="EY168">
        <v>371.45935483870983</v>
      </c>
      <c r="EZ168">
        <v>19.54999999999999</v>
      </c>
      <c r="FA168">
        <v>0</v>
      </c>
      <c r="FB168">
        <v>299.60000014305109</v>
      </c>
      <c r="FC168">
        <v>0</v>
      </c>
      <c r="FD168">
        <v>2351.6596153846149</v>
      </c>
      <c r="FE168">
        <v>3.7849572656109931</v>
      </c>
      <c r="FF168">
        <v>3.5890597712150631</v>
      </c>
      <c r="FG168">
        <v>5106.8876923076914</v>
      </c>
      <c r="FH168">
        <v>15</v>
      </c>
      <c r="FI168">
        <v>1716958881.5</v>
      </c>
      <c r="FJ168" t="s">
        <v>1034</v>
      </c>
      <c r="FK168">
        <v>1716958876.5</v>
      </c>
      <c r="FL168">
        <v>1716958881.5</v>
      </c>
      <c r="FM168">
        <v>151</v>
      </c>
      <c r="FN168">
        <v>-0.01</v>
      </c>
      <c r="FO168">
        <v>2E-3</v>
      </c>
      <c r="FP168">
        <v>-9.2999999999999999E-2</v>
      </c>
      <c r="FQ168">
        <v>6.0000000000000001E-3</v>
      </c>
      <c r="FR168">
        <v>424</v>
      </c>
      <c r="FS168">
        <v>16</v>
      </c>
      <c r="FT168">
        <v>0.11</v>
      </c>
      <c r="FU168">
        <v>0.05</v>
      </c>
      <c r="FV168">
        <v>-9.8463677500000006</v>
      </c>
      <c r="FW168">
        <v>0.1199809756097788</v>
      </c>
      <c r="FX168">
        <v>2.715753500296925E-2</v>
      </c>
      <c r="FY168">
        <v>1</v>
      </c>
      <c r="FZ168">
        <v>413.76508822978428</v>
      </c>
      <c r="GA168">
        <v>0.1626775151016609</v>
      </c>
      <c r="GB168">
        <v>1.7135811338107081E-2</v>
      </c>
      <c r="GC168">
        <v>1</v>
      </c>
      <c r="GD168">
        <v>1.5321992499999999</v>
      </c>
      <c r="GE168">
        <v>1.4545215759808831E-3</v>
      </c>
      <c r="GF168">
        <v>1.0449793957298999E-3</v>
      </c>
      <c r="GG168">
        <v>1</v>
      </c>
      <c r="GH168">
        <v>3</v>
      </c>
      <c r="GI168">
        <v>3</v>
      </c>
      <c r="GJ168" t="s">
        <v>433</v>
      </c>
      <c r="GK168">
        <v>2.9719699999999998</v>
      </c>
      <c r="GL168">
        <v>2.7392699999999999</v>
      </c>
      <c r="GM168">
        <v>0.103228</v>
      </c>
      <c r="GN168">
        <v>0.104684</v>
      </c>
      <c r="GO168">
        <v>8.5857299999999998E-2</v>
      </c>
      <c r="GP168">
        <v>8.0255499999999994E-2</v>
      </c>
      <c r="GQ168">
        <v>25888.3</v>
      </c>
      <c r="GR168">
        <v>29141.9</v>
      </c>
      <c r="GS168">
        <v>27547.8</v>
      </c>
      <c r="GT168">
        <v>31255.200000000001</v>
      </c>
      <c r="GU168">
        <v>34189.300000000003</v>
      </c>
      <c r="GV168">
        <v>38681.5</v>
      </c>
      <c r="GW168">
        <v>41651.1</v>
      </c>
      <c r="GX168">
        <v>46389.4</v>
      </c>
      <c r="GY168">
        <v>1.6024700000000001</v>
      </c>
      <c r="GZ168">
        <v>1.96672</v>
      </c>
      <c r="HA168">
        <v>5.3700100000000001E-2</v>
      </c>
      <c r="HB168">
        <v>0</v>
      </c>
      <c r="HC168">
        <v>21.802</v>
      </c>
      <c r="HD168">
        <v>999.9</v>
      </c>
      <c r="HE168">
        <v>50.4</v>
      </c>
      <c r="HF168">
        <v>27.8</v>
      </c>
      <c r="HG168">
        <v>18.7986</v>
      </c>
      <c r="HH168">
        <v>63.6404</v>
      </c>
      <c r="HI168">
        <v>35.024000000000001</v>
      </c>
      <c r="HJ168">
        <v>1</v>
      </c>
      <c r="HK168">
        <v>-0.14000799999999999</v>
      </c>
      <c r="HL168">
        <v>0.41034900000000002</v>
      </c>
      <c r="HM168">
        <v>20.169799999999999</v>
      </c>
      <c r="HN168">
        <v>5.2401999999999997</v>
      </c>
      <c r="HO168">
        <v>11.9261</v>
      </c>
      <c r="HP168">
        <v>4.9971500000000004</v>
      </c>
      <c r="HQ168">
        <v>3.2970000000000002</v>
      </c>
      <c r="HR168">
        <v>9999</v>
      </c>
      <c r="HS168">
        <v>9999</v>
      </c>
      <c r="HT168">
        <v>9999</v>
      </c>
      <c r="HU168">
        <v>999.9</v>
      </c>
      <c r="HV168">
        <v>1.8662099999999999</v>
      </c>
      <c r="HW168">
        <v>1.8683799999999999</v>
      </c>
      <c r="HX168">
        <v>1.8654200000000001</v>
      </c>
      <c r="HY168">
        <v>1.8627100000000001</v>
      </c>
      <c r="HZ168">
        <v>1.8632599999999999</v>
      </c>
      <c r="IA168">
        <v>1.8644700000000001</v>
      </c>
      <c r="IB168">
        <v>1.8624099999999999</v>
      </c>
      <c r="IC168">
        <v>1.8703799999999999</v>
      </c>
      <c r="ID168">
        <v>5</v>
      </c>
      <c r="IE168">
        <v>0</v>
      </c>
      <c r="IF168">
        <v>0</v>
      </c>
      <c r="IG168">
        <v>0</v>
      </c>
      <c r="IH168" t="s">
        <v>434</v>
      </c>
      <c r="II168" t="s">
        <v>435</v>
      </c>
      <c r="IJ168" t="s">
        <v>436</v>
      </c>
      <c r="IK168" t="s">
        <v>436</v>
      </c>
      <c r="IL168" t="s">
        <v>436</v>
      </c>
      <c r="IM168" t="s">
        <v>436</v>
      </c>
      <c r="IN168">
        <v>0</v>
      </c>
      <c r="IO168">
        <v>100</v>
      </c>
      <c r="IP168">
        <v>100</v>
      </c>
      <c r="IQ168">
        <v>-9.2999999999999999E-2</v>
      </c>
      <c r="IR168">
        <v>6.0000000000000001E-3</v>
      </c>
      <c r="IS168">
        <v>-8.2850000000064483E-2</v>
      </c>
      <c r="IT168">
        <v>0</v>
      </c>
      <c r="IU168">
        <v>0</v>
      </c>
      <c r="IV168">
        <v>0</v>
      </c>
      <c r="IW168">
        <v>3.4099999999988029E-3</v>
      </c>
      <c r="IX168">
        <v>0</v>
      </c>
      <c r="IY168">
        <v>0</v>
      </c>
      <c r="IZ168">
        <v>0</v>
      </c>
      <c r="JA168">
        <v>-1</v>
      </c>
      <c r="JB168">
        <v>-1</v>
      </c>
      <c r="JC168">
        <v>-1</v>
      </c>
      <c r="JD168">
        <v>-1</v>
      </c>
      <c r="JE168">
        <v>4.7</v>
      </c>
      <c r="JF168">
        <v>4.5999999999999996</v>
      </c>
      <c r="JG168">
        <v>0.158691</v>
      </c>
      <c r="JH168">
        <v>4.99878</v>
      </c>
      <c r="JI168">
        <v>1.3476600000000001</v>
      </c>
      <c r="JJ168">
        <v>2.2705099999999998</v>
      </c>
      <c r="JK168">
        <v>1.4489700000000001</v>
      </c>
      <c r="JL168">
        <v>2.2168000000000001</v>
      </c>
      <c r="JM168">
        <v>32.465400000000002</v>
      </c>
      <c r="JN168">
        <v>24.008700000000001</v>
      </c>
      <c r="JO168">
        <v>2</v>
      </c>
      <c r="JP168">
        <v>307.87</v>
      </c>
      <c r="JQ168">
        <v>502.39100000000002</v>
      </c>
      <c r="JR168">
        <v>22.0001</v>
      </c>
      <c r="JS168">
        <v>25.372499999999999</v>
      </c>
      <c r="JT168">
        <v>30.0001</v>
      </c>
      <c r="JU168">
        <v>25.240400000000001</v>
      </c>
      <c r="JV168">
        <v>25.3066</v>
      </c>
      <c r="JW168">
        <v>-1</v>
      </c>
      <c r="JX168">
        <v>38.373100000000001</v>
      </c>
      <c r="JY168">
        <v>63.415599999999998</v>
      </c>
      <c r="JZ168">
        <v>22</v>
      </c>
      <c r="KA168">
        <v>400</v>
      </c>
      <c r="KB168">
        <v>15.569100000000001</v>
      </c>
      <c r="KC168">
        <v>102.68</v>
      </c>
      <c r="KD168">
        <v>102.5</v>
      </c>
    </row>
    <row r="169" spans="1:290" x14ac:dyDescent="0.35">
      <c r="A169">
        <v>151</v>
      </c>
      <c r="B169">
        <v>1716959159.5</v>
      </c>
      <c r="C169">
        <v>48900.900000095367</v>
      </c>
      <c r="D169" t="s">
        <v>1035</v>
      </c>
      <c r="E169" t="s">
        <v>1036</v>
      </c>
      <c r="F169">
        <v>15</v>
      </c>
      <c r="G169">
        <v>1716959151.5</v>
      </c>
      <c r="H169">
        <f t="shared" si="100"/>
        <v>1.2911102630299507E-3</v>
      </c>
      <c r="I169">
        <f t="shared" si="101"/>
        <v>1.2911102630299507</v>
      </c>
      <c r="J169">
        <f t="shared" si="102"/>
        <v>7.6295605149751502</v>
      </c>
      <c r="K169">
        <f t="shared" si="103"/>
        <v>414.05029032258068</v>
      </c>
      <c r="L169">
        <f t="shared" si="104"/>
        <v>295.62533236596471</v>
      </c>
      <c r="M169">
        <f t="shared" si="105"/>
        <v>29.758041844052279</v>
      </c>
      <c r="N169">
        <f t="shared" si="106"/>
        <v>41.678856701320704</v>
      </c>
      <c r="O169">
        <f t="shared" si="107"/>
        <v>0.11123505928930257</v>
      </c>
      <c r="P169">
        <f t="shared" si="108"/>
        <v>2.9383980362311122</v>
      </c>
      <c r="Q169">
        <f t="shared" si="109"/>
        <v>0.10894758111809412</v>
      </c>
      <c r="R169">
        <f t="shared" si="110"/>
        <v>6.8293841048908677E-2</v>
      </c>
      <c r="S169">
        <f t="shared" si="111"/>
        <v>77.174861502273345</v>
      </c>
      <c r="T169">
        <f t="shared" si="112"/>
        <v>23.450653175939415</v>
      </c>
      <c r="U169">
        <f t="shared" si="113"/>
        <v>23.450653175939415</v>
      </c>
      <c r="V169">
        <f t="shared" si="114"/>
        <v>2.8975568567346741</v>
      </c>
      <c r="W169">
        <f t="shared" si="115"/>
        <v>60.209073663570067</v>
      </c>
      <c r="X169">
        <f t="shared" si="116"/>
        <v>1.7320770651253312</v>
      </c>
      <c r="Y169">
        <f t="shared" si="117"/>
        <v>2.876770824948494</v>
      </c>
      <c r="Z169">
        <f t="shared" si="118"/>
        <v>1.1654797916093429</v>
      </c>
      <c r="AA169">
        <f t="shared" si="119"/>
        <v>-56.937962599620825</v>
      </c>
      <c r="AB169">
        <f t="shared" si="120"/>
        <v>-18.899146959310453</v>
      </c>
      <c r="AC169">
        <f t="shared" si="121"/>
        <v>-1.3385600188435924</v>
      </c>
      <c r="AD169">
        <f t="shared" si="122"/>
        <v>-8.0807550152783847E-4</v>
      </c>
      <c r="AE169">
        <f t="shared" si="123"/>
        <v>7.6824627985383529</v>
      </c>
      <c r="AF169">
        <f t="shared" si="124"/>
        <v>1.291702700123013</v>
      </c>
      <c r="AG169">
        <f t="shared" si="125"/>
        <v>7.6295605149751502</v>
      </c>
      <c r="AH169">
        <v>430.65655894712808</v>
      </c>
      <c r="AI169">
        <v>421.35666666666651</v>
      </c>
      <c r="AJ169">
        <v>1.00731997524276E-3</v>
      </c>
      <c r="AK169">
        <v>67.052721502823701</v>
      </c>
      <c r="AL169">
        <f t="shared" si="126"/>
        <v>1.2911102630299507</v>
      </c>
      <c r="AM169">
        <v>15.684650239452081</v>
      </c>
      <c r="AN169">
        <v>17.206193939393941</v>
      </c>
      <c r="AO169">
        <v>-1.8265809672458169E-6</v>
      </c>
      <c r="AP169">
        <v>78.075028504594655</v>
      </c>
      <c r="AQ169">
        <v>170</v>
      </c>
      <c r="AR169">
        <v>34</v>
      </c>
      <c r="AS169">
        <f t="shared" si="127"/>
        <v>1</v>
      </c>
      <c r="AT169">
        <f t="shared" si="128"/>
        <v>0</v>
      </c>
      <c r="AU169">
        <f t="shared" si="129"/>
        <v>53803.505078751841</v>
      </c>
      <c r="AV169" t="s">
        <v>477</v>
      </c>
      <c r="AW169">
        <v>10178.9</v>
      </c>
      <c r="AX169">
        <v>1410.533076923077</v>
      </c>
      <c r="AY169">
        <v>6595.86</v>
      </c>
      <c r="AZ169">
        <f t="shared" si="130"/>
        <v>0.78614872405977732</v>
      </c>
      <c r="BA169">
        <v>-1.985708394971808</v>
      </c>
      <c r="BB169" t="s">
        <v>1037</v>
      </c>
      <c r="BC169">
        <v>10174.4</v>
      </c>
      <c r="BD169">
        <v>2350.895769230769</v>
      </c>
      <c r="BE169">
        <v>3422.1</v>
      </c>
      <c r="BF169">
        <f t="shared" si="131"/>
        <v>0.31302540275539315</v>
      </c>
      <c r="BG169">
        <v>0.5</v>
      </c>
      <c r="BH169">
        <f t="shared" si="132"/>
        <v>336.59286204145923</v>
      </c>
      <c r="BI169">
        <f t="shared" si="133"/>
        <v>7.6295605149751502</v>
      </c>
      <c r="BJ169">
        <f t="shared" si="134"/>
        <v>52.681058102559128</v>
      </c>
      <c r="BK169">
        <f t="shared" si="135"/>
        <v>2.8566467071314827E-2</v>
      </c>
      <c r="BL169">
        <f t="shared" si="136"/>
        <v>0.92743052511615676</v>
      </c>
      <c r="BM169">
        <f t="shared" si="137"/>
        <v>1177.0801749121408</v>
      </c>
      <c r="BN169" t="s">
        <v>431</v>
      </c>
      <c r="BO169">
        <v>0</v>
      </c>
      <c r="BP169">
        <f t="shared" si="138"/>
        <v>1177.0801749121408</v>
      </c>
      <c r="BQ169">
        <f t="shared" si="139"/>
        <v>0.65603571639866143</v>
      </c>
      <c r="BR169">
        <f t="shared" si="140"/>
        <v>0.47714689144329009</v>
      </c>
      <c r="BS169">
        <f t="shared" si="141"/>
        <v>0.58569643027497276</v>
      </c>
      <c r="BT169">
        <f t="shared" si="142"/>
        <v>0.53252229318361477</v>
      </c>
      <c r="BU169">
        <f t="shared" si="143"/>
        <v>0.6120655548014553</v>
      </c>
      <c r="BV169">
        <f t="shared" si="144"/>
        <v>0.23890474166901288</v>
      </c>
      <c r="BW169">
        <f t="shared" si="145"/>
        <v>0.76109525833098712</v>
      </c>
      <c r="DF169">
        <f t="shared" si="146"/>
        <v>400.00729032258067</v>
      </c>
      <c r="DG169">
        <f t="shared" si="147"/>
        <v>336.59286204145923</v>
      </c>
      <c r="DH169">
        <f t="shared" si="148"/>
        <v>0.84146681869227513</v>
      </c>
      <c r="DI169">
        <f t="shared" si="149"/>
        <v>0.19293363738455035</v>
      </c>
      <c r="DJ169">
        <v>1716959151.5</v>
      </c>
      <c r="DK169">
        <v>414.05029032258068</v>
      </c>
      <c r="DL169">
        <v>423.90364516129029</v>
      </c>
      <c r="DM169">
        <v>17.20697419354839</v>
      </c>
      <c r="DN169">
        <v>15.684745161290319</v>
      </c>
      <c r="DO169">
        <v>414.1862903225807</v>
      </c>
      <c r="DP169">
        <v>17.20097419354839</v>
      </c>
      <c r="DQ169">
        <v>500.37532258064522</v>
      </c>
      <c r="DR169">
        <v>100.5612903225806</v>
      </c>
      <c r="DS169">
        <v>0.1000488322580645</v>
      </c>
      <c r="DT169">
        <v>23.331351612903219</v>
      </c>
      <c r="DU169">
        <v>22.69619354838709</v>
      </c>
      <c r="DV169">
        <v>999.90000000000032</v>
      </c>
      <c r="DW169">
        <v>0</v>
      </c>
      <c r="DX169">
        <v>0</v>
      </c>
      <c r="DY169">
        <v>9994.4290322580637</v>
      </c>
      <c r="DZ169">
        <v>0</v>
      </c>
      <c r="EA169">
        <v>1.5289399999999999E-3</v>
      </c>
      <c r="EB169">
        <v>-9.8101906451612884</v>
      </c>
      <c r="EC169">
        <v>421.34341935483872</v>
      </c>
      <c r="ED169">
        <v>430.65835483870973</v>
      </c>
      <c r="EE169">
        <v>1.5218906451612899</v>
      </c>
      <c r="EF169">
        <v>423.90364516129029</v>
      </c>
      <c r="EG169">
        <v>15.684745161290319</v>
      </c>
      <c r="EH169">
        <v>1.7303216129032259</v>
      </c>
      <c r="EI169">
        <v>1.577277741935484</v>
      </c>
      <c r="EJ169">
        <v>15.171154838709681</v>
      </c>
      <c r="EK169">
        <v>13.738593548387099</v>
      </c>
      <c r="EL169">
        <v>400.00729032258067</v>
      </c>
      <c r="EM169">
        <v>0.94998999999999989</v>
      </c>
      <c r="EN169">
        <v>5.0009600000000029E-2</v>
      </c>
      <c r="EO169">
        <v>0</v>
      </c>
      <c r="EP169">
        <v>2350.8880645161289</v>
      </c>
      <c r="EQ169">
        <v>8.9714700000000018</v>
      </c>
      <c r="ER169">
        <v>5102.0187096774198</v>
      </c>
      <c r="ES169">
        <v>3345.82064516129</v>
      </c>
      <c r="ET169">
        <v>36.078419354838708</v>
      </c>
      <c r="EU169">
        <v>38.741709677419351</v>
      </c>
      <c r="EV169">
        <v>37.29416129032257</v>
      </c>
      <c r="EW169">
        <v>39.332387096774191</v>
      </c>
      <c r="EX169">
        <v>38.769903225806438</v>
      </c>
      <c r="EY169">
        <v>371.48032258064512</v>
      </c>
      <c r="EZ169">
        <v>19.558064516129019</v>
      </c>
      <c r="FA169">
        <v>0</v>
      </c>
      <c r="FB169">
        <v>299.40000009536737</v>
      </c>
      <c r="FC169">
        <v>0</v>
      </c>
      <c r="FD169">
        <v>2350.895769230769</v>
      </c>
      <c r="FE169">
        <v>2.3189743464458621</v>
      </c>
      <c r="FF169">
        <v>-0.7405128103104005</v>
      </c>
      <c r="FG169">
        <v>5102.0261538461536</v>
      </c>
      <c r="FH169">
        <v>15</v>
      </c>
      <c r="FI169">
        <v>1716959182.5</v>
      </c>
      <c r="FJ169" t="s">
        <v>1038</v>
      </c>
      <c r="FK169">
        <v>1716959182.5</v>
      </c>
      <c r="FL169">
        <v>1716959179.5</v>
      </c>
      <c r="FM169">
        <v>152</v>
      </c>
      <c r="FN169">
        <v>-4.2999999999999997E-2</v>
      </c>
      <c r="FO169">
        <v>0</v>
      </c>
      <c r="FP169">
        <v>-0.13600000000000001</v>
      </c>
      <c r="FQ169">
        <v>6.0000000000000001E-3</v>
      </c>
      <c r="FR169">
        <v>424</v>
      </c>
      <c r="FS169">
        <v>16</v>
      </c>
      <c r="FT169">
        <v>0.16</v>
      </c>
      <c r="FU169">
        <v>7.0000000000000007E-2</v>
      </c>
      <c r="FV169">
        <v>-9.821546829268291</v>
      </c>
      <c r="FW169">
        <v>0.1371694076654858</v>
      </c>
      <c r="FX169">
        <v>3.2172040462293203E-2</v>
      </c>
      <c r="FY169">
        <v>1</v>
      </c>
      <c r="FZ169">
        <v>414.09172480003821</v>
      </c>
      <c r="GA169">
        <v>-3.5078976656012333E-2</v>
      </c>
      <c r="GB169">
        <v>1.6753001919868189E-2</v>
      </c>
      <c r="GC169">
        <v>1</v>
      </c>
      <c r="GD169">
        <v>1.522217804878049</v>
      </c>
      <c r="GE169">
        <v>-3.3537282229951868E-3</v>
      </c>
      <c r="GF169">
        <v>1.3204535661900431E-3</v>
      </c>
      <c r="GG169">
        <v>1</v>
      </c>
      <c r="GH169">
        <v>3</v>
      </c>
      <c r="GI169">
        <v>3</v>
      </c>
      <c r="GJ169" t="s">
        <v>433</v>
      </c>
      <c r="GK169">
        <v>2.9718800000000001</v>
      </c>
      <c r="GL169">
        <v>2.7393399999999999</v>
      </c>
      <c r="GM169">
        <v>0.103299</v>
      </c>
      <c r="GN169">
        <v>0.10474600000000001</v>
      </c>
      <c r="GO169">
        <v>8.6097800000000002E-2</v>
      </c>
      <c r="GP169">
        <v>8.0552499999999999E-2</v>
      </c>
      <c r="GQ169">
        <v>25887.4</v>
      </c>
      <c r="GR169">
        <v>29140.3</v>
      </c>
      <c r="GS169">
        <v>27548.799999999999</v>
      </c>
      <c r="GT169">
        <v>31255.3</v>
      </c>
      <c r="GU169">
        <v>34181.300000000003</v>
      </c>
      <c r="GV169">
        <v>38669.5</v>
      </c>
      <c r="GW169">
        <v>41652.300000000003</v>
      </c>
      <c r="GX169">
        <v>46389.8</v>
      </c>
      <c r="GY169">
        <v>1.6027</v>
      </c>
      <c r="GZ169">
        <v>1.9676499999999999</v>
      </c>
      <c r="HA169">
        <v>5.3569699999999998E-2</v>
      </c>
      <c r="HB169">
        <v>0</v>
      </c>
      <c r="HC169">
        <v>21.8126</v>
      </c>
      <c r="HD169">
        <v>999.9</v>
      </c>
      <c r="HE169">
        <v>50.4</v>
      </c>
      <c r="HF169">
        <v>27.8</v>
      </c>
      <c r="HG169">
        <v>18.7989</v>
      </c>
      <c r="HH169">
        <v>63.820399999999999</v>
      </c>
      <c r="HI169">
        <v>34.939900000000002</v>
      </c>
      <c r="HJ169">
        <v>1</v>
      </c>
      <c r="HK169">
        <v>-0.14361299999999999</v>
      </c>
      <c r="HL169">
        <v>0.42137799999999997</v>
      </c>
      <c r="HM169">
        <v>20.169699999999999</v>
      </c>
      <c r="HN169">
        <v>5.2406499999999996</v>
      </c>
      <c r="HO169">
        <v>11.9261</v>
      </c>
      <c r="HP169">
        <v>4.9970499999999998</v>
      </c>
      <c r="HQ169">
        <v>3.2970000000000002</v>
      </c>
      <c r="HR169">
        <v>9999</v>
      </c>
      <c r="HS169">
        <v>9999</v>
      </c>
      <c r="HT169">
        <v>9999</v>
      </c>
      <c r="HU169">
        <v>999.9</v>
      </c>
      <c r="HV169">
        <v>1.8663000000000001</v>
      </c>
      <c r="HW169">
        <v>1.8684400000000001</v>
      </c>
      <c r="HX169">
        <v>1.8655299999999999</v>
      </c>
      <c r="HY169">
        <v>1.86276</v>
      </c>
      <c r="HZ169">
        <v>1.8633299999999999</v>
      </c>
      <c r="IA169">
        <v>1.8644799999999999</v>
      </c>
      <c r="IB169">
        <v>1.8624700000000001</v>
      </c>
      <c r="IC169">
        <v>1.87042</v>
      </c>
      <c r="ID169">
        <v>5</v>
      </c>
      <c r="IE169">
        <v>0</v>
      </c>
      <c r="IF169">
        <v>0</v>
      </c>
      <c r="IG169">
        <v>0</v>
      </c>
      <c r="IH169" t="s">
        <v>434</v>
      </c>
      <c r="II169" t="s">
        <v>435</v>
      </c>
      <c r="IJ169" t="s">
        <v>436</v>
      </c>
      <c r="IK169" t="s">
        <v>436</v>
      </c>
      <c r="IL169" t="s">
        <v>436</v>
      </c>
      <c r="IM169" t="s">
        <v>436</v>
      </c>
      <c r="IN169">
        <v>0</v>
      </c>
      <c r="IO169">
        <v>100</v>
      </c>
      <c r="IP169">
        <v>100</v>
      </c>
      <c r="IQ169">
        <v>-0.13600000000000001</v>
      </c>
      <c r="IR169">
        <v>6.0000000000000001E-3</v>
      </c>
      <c r="IS169">
        <v>-9.2849999999998545E-2</v>
      </c>
      <c r="IT169">
        <v>0</v>
      </c>
      <c r="IU169">
        <v>0</v>
      </c>
      <c r="IV169">
        <v>0</v>
      </c>
      <c r="IW169">
        <v>5.6549999999973011E-3</v>
      </c>
      <c r="IX169">
        <v>0</v>
      </c>
      <c r="IY169">
        <v>0</v>
      </c>
      <c r="IZ169">
        <v>0</v>
      </c>
      <c r="JA169">
        <v>-1</v>
      </c>
      <c r="JB169">
        <v>-1</v>
      </c>
      <c r="JC169">
        <v>-1</v>
      </c>
      <c r="JD169">
        <v>-1</v>
      </c>
      <c r="JE169">
        <v>4.7</v>
      </c>
      <c r="JF169">
        <v>4.5999999999999996</v>
      </c>
      <c r="JG169">
        <v>0.158691</v>
      </c>
      <c r="JH169">
        <v>4.99878</v>
      </c>
      <c r="JI169">
        <v>1.3464400000000001</v>
      </c>
      <c r="JJ169">
        <v>2.2705099999999998</v>
      </c>
      <c r="JK169">
        <v>1.4489700000000001</v>
      </c>
      <c r="JL169">
        <v>2.3107899999999999</v>
      </c>
      <c r="JM169">
        <v>32.443300000000001</v>
      </c>
      <c r="JN169">
        <v>24.008700000000001</v>
      </c>
      <c r="JO169">
        <v>2</v>
      </c>
      <c r="JP169">
        <v>307.78699999999998</v>
      </c>
      <c r="JQ169">
        <v>502.66</v>
      </c>
      <c r="JR169">
        <v>22.000299999999999</v>
      </c>
      <c r="JS169">
        <v>25.329899999999999</v>
      </c>
      <c r="JT169">
        <v>30.0001</v>
      </c>
      <c r="JU169">
        <v>25.202200000000001</v>
      </c>
      <c r="JV169">
        <v>25.2684</v>
      </c>
      <c r="JW169">
        <v>-1</v>
      </c>
      <c r="JX169">
        <v>37.882399999999997</v>
      </c>
      <c r="JY169">
        <v>63.631300000000003</v>
      </c>
      <c r="JZ169">
        <v>22</v>
      </c>
      <c r="KA169">
        <v>400</v>
      </c>
      <c r="KB169">
        <v>15.6494</v>
      </c>
      <c r="KC169">
        <v>102.68300000000001</v>
      </c>
      <c r="KD169">
        <v>102.5</v>
      </c>
    </row>
    <row r="170" spans="1:290" x14ac:dyDescent="0.35">
      <c r="A170">
        <v>152</v>
      </c>
      <c r="B170">
        <v>1716959459.5</v>
      </c>
      <c r="C170">
        <v>49200.900000095367</v>
      </c>
      <c r="D170" t="s">
        <v>1039</v>
      </c>
      <c r="E170" t="s">
        <v>1040</v>
      </c>
      <c r="F170">
        <v>15</v>
      </c>
      <c r="G170">
        <v>1716959451.5</v>
      </c>
      <c r="H170">
        <f t="shared" si="100"/>
        <v>1.2898462096174815E-3</v>
      </c>
      <c r="I170">
        <f t="shared" si="101"/>
        <v>1.2898462096174814</v>
      </c>
      <c r="J170">
        <f t="shared" si="102"/>
        <v>7.6589142727053803</v>
      </c>
      <c r="K170">
        <f t="shared" si="103"/>
        <v>414.52577419354839</v>
      </c>
      <c r="L170">
        <f t="shared" si="104"/>
        <v>295.52257695464186</v>
      </c>
      <c r="M170">
        <f t="shared" si="105"/>
        <v>29.748104863786804</v>
      </c>
      <c r="N170">
        <f t="shared" si="106"/>
        <v>41.727289760825144</v>
      </c>
      <c r="O170">
        <f t="shared" si="107"/>
        <v>0.11109037884245133</v>
      </c>
      <c r="P170">
        <f t="shared" si="108"/>
        <v>2.9392203396847933</v>
      </c>
      <c r="Q170">
        <f t="shared" si="109"/>
        <v>0.10880940575605913</v>
      </c>
      <c r="R170">
        <f t="shared" si="110"/>
        <v>6.8206914168844723E-2</v>
      </c>
      <c r="S170">
        <f t="shared" si="111"/>
        <v>77.175102104062162</v>
      </c>
      <c r="T170">
        <f t="shared" si="112"/>
        <v>23.451319678731252</v>
      </c>
      <c r="U170">
        <f t="shared" si="113"/>
        <v>23.451319678731252</v>
      </c>
      <c r="V170">
        <f t="shared" si="114"/>
        <v>2.8976733501786032</v>
      </c>
      <c r="W170">
        <f t="shared" si="115"/>
        <v>60.199462072869956</v>
      </c>
      <c r="X170">
        <f t="shared" si="116"/>
        <v>1.7318390117586786</v>
      </c>
      <c r="Y170">
        <f t="shared" si="117"/>
        <v>2.8768346960680984</v>
      </c>
      <c r="Z170">
        <f t="shared" si="118"/>
        <v>1.1658343384199246</v>
      </c>
      <c r="AA170">
        <f t="shared" si="119"/>
        <v>-56.882217844130935</v>
      </c>
      <c r="AB170">
        <f t="shared" si="120"/>
        <v>-18.951777259357357</v>
      </c>
      <c r="AC170">
        <f t="shared" si="121"/>
        <v>-1.3419191309498903</v>
      </c>
      <c r="AD170">
        <f t="shared" si="122"/>
        <v>-8.1213037601912674E-4</v>
      </c>
      <c r="AE170">
        <f t="shared" si="123"/>
        <v>7.6575780563364333</v>
      </c>
      <c r="AF170">
        <f t="shared" si="124"/>
        <v>1.2918702696127482</v>
      </c>
      <c r="AG170">
        <f t="shared" si="125"/>
        <v>7.6589142727053803</v>
      </c>
      <c r="AH170">
        <v>431.11444862263971</v>
      </c>
      <c r="AI170">
        <v>421.78466666666668</v>
      </c>
      <c r="AJ170">
        <v>-1.319278411041538E-4</v>
      </c>
      <c r="AK170">
        <v>67.059266560233553</v>
      </c>
      <c r="AL170">
        <f t="shared" si="126"/>
        <v>1.2898462096174814</v>
      </c>
      <c r="AM170">
        <v>15.68184252223125</v>
      </c>
      <c r="AN170">
        <v>17.201992727272732</v>
      </c>
      <c r="AO170">
        <v>-6.0237869684658071E-6</v>
      </c>
      <c r="AP170">
        <v>78.113824874764845</v>
      </c>
      <c r="AQ170">
        <v>170</v>
      </c>
      <c r="AR170">
        <v>34</v>
      </c>
      <c r="AS170">
        <f t="shared" si="127"/>
        <v>1</v>
      </c>
      <c r="AT170">
        <f t="shared" si="128"/>
        <v>0</v>
      </c>
      <c r="AU170">
        <f t="shared" si="129"/>
        <v>53827.626207135516</v>
      </c>
      <c r="AV170" t="s">
        <v>477</v>
      </c>
      <c r="AW170">
        <v>10178.9</v>
      </c>
      <c r="AX170">
        <v>1410.533076923077</v>
      </c>
      <c r="AY170">
        <v>6595.86</v>
      </c>
      <c r="AZ170">
        <f t="shared" si="130"/>
        <v>0.78614872405977732</v>
      </c>
      <c r="BA170">
        <v>-1.985708394971808</v>
      </c>
      <c r="BB170" t="s">
        <v>1041</v>
      </c>
      <c r="BC170">
        <v>10172.4</v>
      </c>
      <c r="BD170">
        <v>2349.8240000000001</v>
      </c>
      <c r="BE170">
        <v>3413.48</v>
      </c>
      <c r="BF170">
        <f t="shared" si="131"/>
        <v>0.31160457949072495</v>
      </c>
      <c r="BG170">
        <v>0.5</v>
      </c>
      <c r="BH170">
        <f t="shared" si="132"/>
        <v>336.59346298751495</v>
      </c>
      <c r="BI170">
        <f t="shared" si="133"/>
        <v>7.6589142727053803</v>
      </c>
      <c r="BJ170">
        <f t="shared" si="134"/>
        <v>52.442032246775746</v>
      </c>
      <c r="BK170">
        <f t="shared" si="135"/>
        <v>2.8653624411104296E-2</v>
      </c>
      <c r="BL170">
        <f t="shared" si="136"/>
        <v>0.93229783095257612</v>
      </c>
      <c r="BM170">
        <f t="shared" si="137"/>
        <v>1176.0586423144962</v>
      </c>
      <c r="BN170" t="s">
        <v>431</v>
      </c>
      <c r="BO170">
        <v>0</v>
      </c>
      <c r="BP170">
        <f t="shared" si="138"/>
        <v>1176.0586423144962</v>
      </c>
      <c r="BQ170">
        <f t="shared" si="139"/>
        <v>0.65546637381367512</v>
      </c>
      <c r="BR170">
        <f t="shared" si="140"/>
        <v>0.47539369209396343</v>
      </c>
      <c r="BS170">
        <f t="shared" si="141"/>
        <v>0.58717650149433109</v>
      </c>
      <c r="BT170">
        <f t="shared" si="142"/>
        <v>0.53104552484397027</v>
      </c>
      <c r="BU170">
        <f t="shared" si="143"/>
        <v>0.61372793793136693</v>
      </c>
      <c r="BV170">
        <f t="shared" si="144"/>
        <v>0.23792882364334614</v>
      </c>
      <c r="BW170">
        <f t="shared" si="145"/>
        <v>0.76207117635665389</v>
      </c>
      <c r="DF170">
        <f t="shared" si="146"/>
        <v>400.00793548387099</v>
      </c>
      <c r="DG170">
        <f t="shared" si="147"/>
        <v>336.59346298751495</v>
      </c>
      <c r="DH170">
        <f t="shared" si="148"/>
        <v>0.84146696384998843</v>
      </c>
      <c r="DI170">
        <f t="shared" si="149"/>
        <v>0.19293392769997683</v>
      </c>
      <c r="DJ170">
        <v>1716959451.5</v>
      </c>
      <c r="DK170">
        <v>414.52577419354839</v>
      </c>
      <c r="DL170">
        <v>424.35051612903231</v>
      </c>
      <c r="DM170">
        <v>17.204374193548389</v>
      </c>
      <c r="DN170">
        <v>15.681880645161289</v>
      </c>
      <c r="DO170">
        <v>414.65177419354842</v>
      </c>
      <c r="DP170">
        <v>17.198374193548389</v>
      </c>
      <c r="DQ170">
        <v>500.35461290322581</v>
      </c>
      <c r="DR170">
        <v>100.56270967741941</v>
      </c>
      <c r="DS170">
        <v>0.10000506451612901</v>
      </c>
      <c r="DT170">
        <v>23.331719354838711</v>
      </c>
      <c r="DU170">
        <v>22.703780645161292</v>
      </c>
      <c r="DV170">
        <v>999.90000000000032</v>
      </c>
      <c r="DW170">
        <v>0</v>
      </c>
      <c r="DX170">
        <v>0</v>
      </c>
      <c r="DY170">
        <v>9998.9661290322583</v>
      </c>
      <c r="DZ170">
        <v>0</v>
      </c>
      <c r="EA170">
        <v>1.5289399999999999E-3</v>
      </c>
      <c r="EB170">
        <v>-9.8346119354838706</v>
      </c>
      <c r="EC170">
        <v>421.77206451612898</v>
      </c>
      <c r="ED170">
        <v>431.11112903225808</v>
      </c>
      <c r="EE170">
        <v>1.522027096774194</v>
      </c>
      <c r="EF170">
        <v>424.35051612903231</v>
      </c>
      <c r="EG170">
        <v>15.681880645161289</v>
      </c>
      <c r="EH170">
        <v>1.7300716129032261</v>
      </c>
      <c r="EI170">
        <v>1.5770122580645161</v>
      </c>
      <c r="EJ170">
        <v>15.168912903225809</v>
      </c>
      <c r="EK170">
        <v>13.735990322580641</v>
      </c>
      <c r="EL170">
        <v>400.00793548387099</v>
      </c>
      <c r="EM170">
        <v>0.94998451612903223</v>
      </c>
      <c r="EN170">
        <v>5.0015132258064518E-2</v>
      </c>
      <c r="EO170">
        <v>0</v>
      </c>
      <c r="EP170">
        <v>2349.811290322581</v>
      </c>
      <c r="EQ170">
        <v>8.9714700000000018</v>
      </c>
      <c r="ER170">
        <v>5096.9183870967736</v>
      </c>
      <c r="ES170">
        <v>3345.820322580646</v>
      </c>
      <c r="ET170">
        <v>35.796161290322573</v>
      </c>
      <c r="EU170">
        <v>38.382838709677408</v>
      </c>
      <c r="EV170">
        <v>37.003774193548381</v>
      </c>
      <c r="EW170">
        <v>38.743709677419353</v>
      </c>
      <c r="EX170">
        <v>38.46148387096774</v>
      </c>
      <c r="EY170">
        <v>371.47838709677438</v>
      </c>
      <c r="EZ170">
        <v>19.559999999999992</v>
      </c>
      <c r="FA170">
        <v>0</v>
      </c>
      <c r="FB170">
        <v>299.20000004768372</v>
      </c>
      <c r="FC170">
        <v>0</v>
      </c>
      <c r="FD170">
        <v>2349.8240000000001</v>
      </c>
      <c r="FE170">
        <v>1.6253846265472069</v>
      </c>
      <c r="FF170">
        <v>-2.3061537951819422</v>
      </c>
      <c r="FG170">
        <v>5097.0628000000006</v>
      </c>
      <c r="FH170">
        <v>15</v>
      </c>
      <c r="FI170">
        <v>1716959481.5</v>
      </c>
      <c r="FJ170" t="s">
        <v>1042</v>
      </c>
      <c r="FK170">
        <v>1716959480.5</v>
      </c>
      <c r="FL170">
        <v>1716959481.5</v>
      </c>
      <c r="FM170">
        <v>153</v>
      </c>
      <c r="FN170">
        <v>8.9999999999999993E-3</v>
      </c>
      <c r="FO170">
        <v>0</v>
      </c>
      <c r="FP170">
        <v>-0.126</v>
      </c>
      <c r="FQ170">
        <v>6.0000000000000001E-3</v>
      </c>
      <c r="FR170">
        <v>424</v>
      </c>
      <c r="FS170">
        <v>16</v>
      </c>
      <c r="FT170">
        <v>0.14000000000000001</v>
      </c>
      <c r="FU170">
        <v>0.08</v>
      </c>
      <c r="FV170">
        <v>-9.836306500000001</v>
      </c>
      <c r="FW170">
        <v>6.5169230769363956E-3</v>
      </c>
      <c r="FX170">
        <v>1.8396038371073269E-2</v>
      </c>
      <c r="FY170">
        <v>1</v>
      </c>
      <c r="FZ170">
        <v>414.51141080740621</v>
      </c>
      <c r="GA170">
        <v>0.27459693623678461</v>
      </c>
      <c r="GB170">
        <v>2.1613591188016611E-2</v>
      </c>
      <c r="GC170">
        <v>1</v>
      </c>
      <c r="GD170">
        <v>1.5226344999999999</v>
      </c>
      <c r="GE170">
        <v>-1.269658536585596E-2</v>
      </c>
      <c r="GF170">
        <v>1.68777953240347E-3</v>
      </c>
      <c r="GG170">
        <v>1</v>
      </c>
      <c r="GH170">
        <v>3</v>
      </c>
      <c r="GI170">
        <v>3</v>
      </c>
      <c r="GJ170" t="s">
        <v>433</v>
      </c>
      <c r="GK170">
        <v>2.9720300000000002</v>
      </c>
      <c r="GL170">
        <v>2.7393100000000001</v>
      </c>
      <c r="GM170">
        <v>0.103397</v>
      </c>
      <c r="GN170">
        <v>0.104841</v>
      </c>
      <c r="GO170">
        <v>8.6089399999999996E-2</v>
      </c>
      <c r="GP170">
        <v>8.0540299999999995E-2</v>
      </c>
      <c r="GQ170">
        <v>25885.200000000001</v>
      </c>
      <c r="GR170">
        <v>29137.8</v>
      </c>
      <c r="GS170">
        <v>27549.3</v>
      </c>
      <c r="GT170">
        <v>31255.9</v>
      </c>
      <c r="GU170">
        <v>34182.400000000001</v>
      </c>
      <c r="GV170">
        <v>38670.5</v>
      </c>
      <c r="GW170">
        <v>41653.199999999997</v>
      </c>
      <c r="GX170">
        <v>46390.400000000001</v>
      </c>
      <c r="GY170">
        <v>1.60287</v>
      </c>
      <c r="GZ170">
        <v>1.968</v>
      </c>
      <c r="HA170">
        <v>5.2459499999999999E-2</v>
      </c>
      <c r="HB170">
        <v>0</v>
      </c>
      <c r="HC170">
        <v>21.831499999999998</v>
      </c>
      <c r="HD170">
        <v>999.9</v>
      </c>
      <c r="HE170">
        <v>50.4</v>
      </c>
      <c r="HF170">
        <v>27.8</v>
      </c>
      <c r="HG170">
        <v>18.799199999999999</v>
      </c>
      <c r="HH170">
        <v>63.670499999999997</v>
      </c>
      <c r="HI170">
        <v>34.991999999999997</v>
      </c>
      <c r="HJ170">
        <v>1</v>
      </c>
      <c r="HK170">
        <v>-0.14441599999999999</v>
      </c>
      <c r="HL170">
        <v>0.420844</v>
      </c>
      <c r="HM170">
        <v>20.169599999999999</v>
      </c>
      <c r="HN170">
        <v>5.2404999999999999</v>
      </c>
      <c r="HO170">
        <v>11.9261</v>
      </c>
      <c r="HP170">
        <v>4.9965000000000002</v>
      </c>
      <c r="HQ170">
        <v>3.2970000000000002</v>
      </c>
      <c r="HR170">
        <v>9999</v>
      </c>
      <c r="HS170">
        <v>9999</v>
      </c>
      <c r="HT170">
        <v>9999</v>
      </c>
      <c r="HU170">
        <v>999.9</v>
      </c>
      <c r="HV170">
        <v>1.8662799999999999</v>
      </c>
      <c r="HW170">
        <v>1.8684400000000001</v>
      </c>
      <c r="HX170">
        <v>1.86544</v>
      </c>
      <c r="HY170">
        <v>1.8627400000000001</v>
      </c>
      <c r="HZ170">
        <v>1.8632599999999999</v>
      </c>
      <c r="IA170">
        <v>1.8644700000000001</v>
      </c>
      <c r="IB170">
        <v>1.86246</v>
      </c>
      <c r="IC170">
        <v>1.8704000000000001</v>
      </c>
      <c r="ID170">
        <v>5</v>
      </c>
      <c r="IE170">
        <v>0</v>
      </c>
      <c r="IF170">
        <v>0</v>
      </c>
      <c r="IG170">
        <v>0</v>
      </c>
      <c r="IH170" t="s">
        <v>434</v>
      </c>
      <c r="II170" t="s">
        <v>435</v>
      </c>
      <c r="IJ170" t="s">
        <v>436</v>
      </c>
      <c r="IK170" t="s">
        <v>436</v>
      </c>
      <c r="IL170" t="s">
        <v>436</v>
      </c>
      <c r="IM170" t="s">
        <v>436</v>
      </c>
      <c r="IN170">
        <v>0</v>
      </c>
      <c r="IO170">
        <v>100</v>
      </c>
      <c r="IP170">
        <v>100</v>
      </c>
      <c r="IQ170">
        <v>-0.126</v>
      </c>
      <c r="IR170">
        <v>6.0000000000000001E-3</v>
      </c>
      <c r="IS170">
        <v>-0.13575000000003001</v>
      </c>
      <c r="IT170">
        <v>0</v>
      </c>
      <c r="IU170">
        <v>0</v>
      </c>
      <c r="IV170">
        <v>0</v>
      </c>
      <c r="IW170">
        <v>5.535000000001844E-3</v>
      </c>
      <c r="IX170">
        <v>0</v>
      </c>
      <c r="IY170">
        <v>0</v>
      </c>
      <c r="IZ170">
        <v>0</v>
      </c>
      <c r="JA170">
        <v>-1</v>
      </c>
      <c r="JB170">
        <v>-1</v>
      </c>
      <c r="JC170">
        <v>-1</v>
      </c>
      <c r="JD170">
        <v>-1</v>
      </c>
      <c r="JE170">
        <v>4.5999999999999996</v>
      </c>
      <c r="JF170">
        <v>4.7</v>
      </c>
      <c r="JG170">
        <v>0.158691</v>
      </c>
      <c r="JH170">
        <v>4.99878</v>
      </c>
      <c r="JI170">
        <v>1.3476600000000001</v>
      </c>
      <c r="JJ170">
        <v>2.2692899999999998</v>
      </c>
      <c r="JK170">
        <v>1.4489700000000001</v>
      </c>
      <c r="JL170">
        <v>2.2277800000000001</v>
      </c>
      <c r="JM170">
        <v>32.421199999999999</v>
      </c>
      <c r="JN170">
        <v>23.991199999999999</v>
      </c>
      <c r="JO170">
        <v>2</v>
      </c>
      <c r="JP170">
        <v>307.762</v>
      </c>
      <c r="JQ170">
        <v>502.71899999999999</v>
      </c>
      <c r="JR170">
        <v>21.999700000000001</v>
      </c>
      <c r="JS170">
        <v>25.315000000000001</v>
      </c>
      <c r="JT170">
        <v>30</v>
      </c>
      <c r="JU170">
        <v>25.181000000000001</v>
      </c>
      <c r="JV170">
        <v>25.249300000000002</v>
      </c>
      <c r="JW170">
        <v>-1</v>
      </c>
      <c r="JX170">
        <v>38.020200000000003</v>
      </c>
      <c r="JY170">
        <v>63.518000000000001</v>
      </c>
      <c r="JZ170">
        <v>22</v>
      </c>
      <c r="KA170">
        <v>400</v>
      </c>
      <c r="KB170">
        <v>15.6386</v>
      </c>
      <c r="KC170">
        <v>102.685</v>
      </c>
      <c r="KD170">
        <v>102.502</v>
      </c>
    </row>
    <row r="171" spans="1:290" x14ac:dyDescent="0.35">
      <c r="A171">
        <v>153</v>
      </c>
      <c r="B171">
        <v>1716959759.5</v>
      </c>
      <c r="C171">
        <v>49500.900000095367</v>
      </c>
      <c r="D171" t="s">
        <v>1043</v>
      </c>
      <c r="E171" t="s">
        <v>1044</v>
      </c>
      <c r="F171">
        <v>15</v>
      </c>
      <c r="G171">
        <v>1716959751.5</v>
      </c>
      <c r="H171">
        <f t="shared" si="100"/>
        <v>1.2854707192674808E-3</v>
      </c>
      <c r="I171">
        <f t="shared" si="101"/>
        <v>1.2854707192674808</v>
      </c>
      <c r="J171">
        <f t="shared" si="102"/>
        <v>7.6371907754005548</v>
      </c>
      <c r="K171">
        <f t="shared" si="103"/>
        <v>415.13058064516122</v>
      </c>
      <c r="L171">
        <f t="shared" si="104"/>
        <v>296.17768022258252</v>
      </c>
      <c r="M171">
        <f t="shared" si="105"/>
        <v>29.813388810310304</v>
      </c>
      <c r="N171">
        <f t="shared" si="106"/>
        <v>41.787245407969159</v>
      </c>
      <c r="O171">
        <f t="shared" si="107"/>
        <v>0.11082522076962276</v>
      </c>
      <c r="P171">
        <f t="shared" si="108"/>
        <v>2.9389897078723726</v>
      </c>
      <c r="Q171">
        <f t="shared" si="109"/>
        <v>0.10855482933544226</v>
      </c>
      <c r="R171">
        <f t="shared" si="110"/>
        <v>6.8046880046679595E-2</v>
      </c>
      <c r="S171">
        <f t="shared" si="111"/>
        <v>77.17115408358687</v>
      </c>
      <c r="T171">
        <f t="shared" si="112"/>
        <v>23.435559994430573</v>
      </c>
      <c r="U171">
        <f t="shared" si="113"/>
        <v>23.435559994430573</v>
      </c>
      <c r="V171">
        <f t="shared" si="114"/>
        <v>2.8949199196344746</v>
      </c>
      <c r="W171">
        <f t="shared" si="115"/>
        <v>60.207891782473069</v>
      </c>
      <c r="X171">
        <f t="shared" si="116"/>
        <v>1.7303167126935144</v>
      </c>
      <c r="Y171">
        <f t="shared" si="117"/>
        <v>2.8739035057813163</v>
      </c>
      <c r="Z171">
        <f t="shared" si="118"/>
        <v>1.1646032069409602</v>
      </c>
      <c r="AA171">
        <f t="shared" si="119"/>
        <v>-56.6892587196959</v>
      </c>
      <c r="AB171">
        <f t="shared" si="120"/>
        <v>-19.128413964946787</v>
      </c>
      <c r="AC171">
        <f t="shared" si="121"/>
        <v>-1.3543087761735053</v>
      </c>
      <c r="AD171">
        <f t="shared" si="122"/>
        <v>-8.2737722932790803E-4</v>
      </c>
      <c r="AE171">
        <f t="shared" si="123"/>
        <v>7.6261306291085296</v>
      </c>
      <c r="AF171">
        <f t="shared" si="124"/>
        <v>1.2875197451676383</v>
      </c>
      <c r="AG171">
        <f t="shared" si="125"/>
        <v>7.6371907754005548</v>
      </c>
      <c r="AH171">
        <v>431.71237941971248</v>
      </c>
      <c r="AI171">
        <v>422.40823636363632</v>
      </c>
      <c r="AJ171">
        <v>1.2768328546145649E-5</v>
      </c>
      <c r="AK171">
        <v>67.05381973302255</v>
      </c>
      <c r="AL171">
        <f t="shared" si="126"/>
        <v>1.2854707192674808</v>
      </c>
      <c r="AM171">
        <v>15.67279220908604</v>
      </c>
      <c r="AN171">
        <v>17.187848484848491</v>
      </c>
      <c r="AO171">
        <v>-9.2248378604548074E-6</v>
      </c>
      <c r="AP171">
        <v>78.082584767796121</v>
      </c>
      <c r="AQ171">
        <v>170</v>
      </c>
      <c r="AR171">
        <v>34</v>
      </c>
      <c r="AS171">
        <f t="shared" si="127"/>
        <v>1</v>
      </c>
      <c r="AT171">
        <f t="shared" si="128"/>
        <v>0</v>
      </c>
      <c r="AU171">
        <f t="shared" si="129"/>
        <v>53823.867794125763</v>
      </c>
      <c r="AV171" t="s">
        <v>477</v>
      </c>
      <c r="AW171">
        <v>10178.9</v>
      </c>
      <c r="AX171">
        <v>1410.533076923077</v>
      </c>
      <c r="AY171">
        <v>6595.86</v>
      </c>
      <c r="AZ171">
        <f t="shared" si="130"/>
        <v>0.78614872405977732</v>
      </c>
      <c r="BA171">
        <v>-1.985708394971808</v>
      </c>
      <c r="BB171" t="s">
        <v>1045</v>
      </c>
      <c r="BC171">
        <v>10176.4</v>
      </c>
      <c r="BD171">
        <v>2347.6915384615381</v>
      </c>
      <c r="BE171">
        <v>3403.8</v>
      </c>
      <c r="BF171">
        <f t="shared" si="131"/>
        <v>0.31027335963877489</v>
      </c>
      <c r="BG171">
        <v>0.5</v>
      </c>
      <c r="BH171">
        <f t="shared" si="132"/>
        <v>336.57598817082561</v>
      </c>
      <c r="BI171">
        <f t="shared" si="133"/>
        <v>7.6371907754005548</v>
      </c>
      <c r="BJ171">
        <f t="shared" si="134"/>
        <v>52.215281311751312</v>
      </c>
      <c r="BK171">
        <f t="shared" si="135"/>
        <v>2.8590569465960721E-2</v>
      </c>
      <c r="BL171">
        <f t="shared" si="136"/>
        <v>0.93779305482108211</v>
      </c>
      <c r="BM171">
        <f t="shared" si="137"/>
        <v>1174.9074534040335</v>
      </c>
      <c r="BN171" t="s">
        <v>431</v>
      </c>
      <c r="BO171">
        <v>0</v>
      </c>
      <c r="BP171">
        <f t="shared" si="138"/>
        <v>1174.9074534040335</v>
      </c>
      <c r="BQ171">
        <f t="shared" si="139"/>
        <v>0.65482476837533543</v>
      </c>
      <c r="BR171">
        <f t="shared" si="140"/>
        <v>0.47382654814445119</v>
      </c>
      <c r="BS171">
        <f t="shared" si="141"/>
        <v>0.58883747322311875</v>
      </c>
      <c r="BT171">
        <f t="shared" si="142"/>
        <v>0.52983795060833672</v>
      </c>
      <c r="BU171">
        <f t="shared" si="143"/>
        <v>0.61559474404477121</v>
      </c>
      <c r="BV171">
        <f t="shared" si="144"/>
        <v>0.23712755015526127</v>
      </c>
      <c r="BW171">
        <f t="shared" si="145"/>
        <v>0.76287244984473879</v>
      </c>
      <c r="DF171">
        <f t="shared" si="146"/>
        <v>399.987129032258</v>
      </c>
      <c r="DG171">
        <f t="shared" si="147"/>
        <v>336.57598817082561</v>
      </c>
      <c r="DH171">
        <f t="shared" si="148"/>
        <v>0.84146704666509797</v>
      </c>
      <c r="DI171">
        <f t="shared" si="149"/>
        <v>0.19293409333019615</v>
      </c>
      <c r="DJ171">
        <v>1716959751.5</v>
      </c>
      <c r="DK171">
        <v>415.13058064516122</v>
      </c>
      <c r="DL171">
        <v>424.91651612903229</v>
      </c>
      <c r="DM171">
        <v>17.18963225806452</v>
      </c>
      <c r="DN171">
        <v>15.67222258064516</v>
      </c>
      <c r="DO171">
        <v>415.23058064516118</v>
      </c>
      <c r="DP171">
        <v>17.18363225806452</v>
      </c>
      <c r="DQ171">
        <v>500.34783870967738</v>
      </c>
      <c r="DR171">
        <v>100.56045161290329</v>
      </c>
      <c r="DS171">
        <v>0.10003295806451611</v>
      </c>
      <c r="DT171">
        <v>23.314835483870969</v>
      </c>
      <c r="DU171">
        <v>22.693009677419361</v>
      </c>
      <c r="DV171">
        <v>999.90000000000032</v>
      </c>
      <c r="DW171">
        <v>0</v>
      </c>
      <c r="DX171">
        <v>0</v>
      </c>
      <c r="DY171">
        <v>9997.8783870967764</v>
      </c>
      <c r="DZ171">
        <v>0</v>
      </c>
      <c r="EA171">
        <v>1.5289399999999999E-3</v>
      </c>
      <c r="EB171">
        <v>-9.8122719354838708</v>
      </c>
      <c r="EC171">
        <v>422.36441935483862</v>
      </c>
      <c r="ED171">
        <v>431.68200000000002</v>
      </c>
      <c r="EE171">
        <v>1.5170441935483869</v>
      </c>
      <c r="EF171">
        <v>424.91651612903229</v>
      </c>
      <c r="EG171">
        <v>15.67222258064516</v>
      </c>
      <c r="EH171">
        <v>1.72856064516129</v>
      </c>
      <c r="EI171">
        <v>1.576007096774193</v>
      </c>
      <c r="EJ171">
        <v>15.155325806451611</v>
      </c>
      <c r="EK171">
        <v>13.72617741935484</v>
      </c>
      <c r="EL171">
        <v>399.987129032258</v>
      </c>
      <c r="EM171">
        <v>0.94997693548387097</v>
      </c>
      <c r="EN171">
        <v>5.0022738709677432E-2</v>
      </c>
      <c r="EO171">
        <v>0</v>
      </c>
      <c r="EP171">
        <v>2347.6629032258061</v>
      </c>
      <c r="EQ171">
        <v>8.9714700000000018</v>
      </c>
      <c r="ER171">
        <v>5089.0951612903218</v>
      </c>
      <c r="ES171">
        <v>3345.6348387096768</v>
      </c>
      <c r="ET171">
        <v>35.507774193548379</v>
      </c>
      <c r="EU171">
        <v>38.040096774193529</v>
      </c>
      <c r="EV171">
        <v>36.695354838709683</v>
      </c>
      <c r="EW171">
        <v>38.249774193548383</v>
      </c>
      <c r="EX171">
        <v>38.15296774193547</v>
      </c>
      <c r="EY171">
        <v>371.45580645161277</v>
      </c>
      <c r="EZ171">
        <v>19.559999999999992</v>
      </c>
      <c r="FA171">
        <v>0</v>
      </c>
      <c r="FB171">
        <v>299.60000014305109</v>
      </c>
      <c r="FC171">
        <v>0</v>
      </c>
      <c r="FD171">
        <v>2347.6915384615381</v>
      </c>
      <c r="FE171">
        <v>1.0078632391526421</v>
      </c>
      <c r="FF171">
        <v>-6.0796581532313496</v>
      </c>
      <c r="FG171">
        <v>5088.9257692307692</v>
      </c>
      <c r="FH171">
        <v>15</v>
      </c>
      <c r="FI171">
        <v>1716959782</v>
      </c>
      <c r="FJ171" t="s">
        <v>1046</v>
      </c>
      <c r="FK171">
        <v>1716959777.5</v>
      </c>
      <c r="FL171">
        <v>1716959782</v>
      </c>
      <c r="FM171">
        <v>154</v>
      </c>
      <c r="FN171">
        <v>2.5999999999999999E-2</v>
      </c>
      <c r="FO171">
        <v>1E-3</v>
      </c>
      <c r="FP171">
        <v>-0.1</v>
      </c>
      <c r="FQ171">
        <v>6.0000000000000001E-3</v>
      </c>
      <c r="FR171">
        <v>425</v>
      </c>
      <c r="FS171">
        <v>16</v>
      </c>
      <c r="FT171">
        <v>0.14000000000000001</v>
      </c>
      <c r="FU171">
        <v>0.06</v>
      </c>
      <c r="FV171">
        <v>-9.8069005000000011</v>
      </c>
      <c r="FW171">
        <v>-6.9201500937900841E-3</v>
      </c>
      <c r="FX171">
        <v>3.0462408551360641E-2</v>
      </c>
      <c r="FY171">
        <v>1</v>
      </c>
      <c r="FZ171">
        <v>415.1025721223952</v>
      </c>
      <c r="GA171">
        <v>0.28233881640913361</v>
      </c>
      <c r="GB171">
        <v>3.1551079207635557E-2</v>
      </c>
      <c r="GC171">
        <v>1</v>
      </c>
      <c r="GD171">
        <v>1.51691175</v>
      </c>
      <c r="GE171">
        <v>-1.494146341469711E-3</v>
      </c>
      <c r="GF171">
        <v>1.31948453477106E-3</v>
      </c>
      <c r="GG171">
        <v>1</v>
      </c>
      <c r="GH171">
        <v>3</v>
      </c>
      <c r="GI171">
        <v>3</v>
      </c>
      <c r="GJ171" t="s">
        <v>433</v>
      </c>
      <c r="GK171">
        <v>2.9714999999999998</v>
      </c>
      <c r="GL171">
        <v>2.7390300000000001</v>
      </c>
      <c r="GM171">
        <v>0.103508</v>
      </c>
      <c r="GN171">
        <v>0.104936</v>
      </c>
      <c r="GO171">
        <v>8.6038400000000001E-2</v>
      </c>
      <c r="GP171">
        <v>8.0508200000000002E-2</v>
      </c>
      <c r="GQ171">
        <v>25881.599999999999</v>
      </c>
      <c r="GR171">
        <v>29135</v>
      </c>
      <c r="GS171">
        <v>27548.9</v>
      </c>
      <c r="GT171">
        <v>31256.2</v>
      </c>
      <c r="GU171">
        <v>34183.4</v>
      </c>
      <c r="GV171">
        <v>38672.800000000003</v>
      </c>
      <c r="GW171">
        <v>41652.1</v>
      </c>
      <c r="GX171">
        <v>46391.5</v>
      </c>
      <c r="GY171">
        <v>1.6031200000000001</v>
      </c>
      <c r="GZ171">
        <v>1.96793</v>
      </c>
      <c r="HA171">
        <v>5.3942200000000003E-2</v>
      </c>
      <c r="HB171">
        <v>0</v>
      </c>
      <c r="HC171">
        <v>21.8094</v>
      </c>
      <c r="HD171">
        <v>999.9</v>
      </c>
      <c r="HE171">
        <v>50.4</v>
      </c>
      <c r="HF171">
        <v>27.7</v>
      </c>
      <c r="HG171">
        <v>18.6875</v>
      </c>
      <c r="HH171">
        <v>63.820500000000003</v>
      </c>
      <c r="HI171">
        <v>36.049700000000001</v>
      </c>
      <c r="HJ171">
        <v>1</v>
      </c>
      <c r="HK171">
        <v>-0.14424500000000001</v>
      </c>
      <c r="HL171">
        <v>0.42551699999999998</v>
      </c>
      <c r="HM171">
        <v>20.169799999999999</v>
      </c>
      <c r="HN171">
        <v>5.2413999999999996</v>
      </c>
      <c r="HO171">
        <v>11.9261</v>
      </c>
      <c r="HP171">
        <v>4.9973000000000001</v>
      </c>
      <c r="HQ171">
        <v>3.2970000000000002</v>
      </c>
      <c r="HR171">
        <v>9999</v>
      </c>
      <c r="HS171">
        <v>9999</v>
      </c>
      <c r="HT171">
        <v>9999</v>
      </c>
      <c r="HU171">
        <v>999.9</v>
      </c>
      <c r="HV171">
        <v>1.8662300000000001</v>
      </c>
      <c r="HW171">
        <v>1.8684400000000001</v>
      </c>
      <c r="HX171">
        <v>1.86547</v>
      </c>
      <c r="HY171">
        <v>1.86273</v>
      </c>
      <c r="HZ171">
        <v>1.8632500000000001</v>
      </c>
      <c r="IA171">
        <v>1.8644700000000001</v>
      </c>
      <c r="IB171">
        <v>1.86239</v>
      </c>
      <c r="IC171">
        <v>1.87039</v>
      </c>
      <c r="ID171">
        <v>5</v>
      </c>
      <c r="IE171">
        <v>0</v>
      </c>
      <c r="IF171">
        <v>0</v>
      </c>
      <c r="IG171">
        <v>0</v>
      </c>
      <c r="IH171" t="s">
        <v>434</v>
      </c>
      <c r="II171" t="s">
        <v>435</v>
      </c>
      <c r="IJ171" t="s">
        <v>436</v>
      </c>
      <c r="IK171" t="s">
        <v>436</v>
      </c>
      <c r="IL171" t="s">
        <v>436</v>
      </c>
      <c r="IM171" t="s">
        <v>436</v>
      </c>
      <c r="IN171">
        <v>0</v>
      </c>
      <c r="IO171">
        <v>100</v>
      </c>
      <c r="IP171">
        <v>100</v>
      </c>
      <c r="IQ171">
        <v>-0.1</v>
      </c>
      <c r="IR171">
        <v>6.0000000000000001E-3</v>
      </c>
      <c r="IS171">
        <v>-0.12624999999997041</v>
      </c>
      <c r="IT171">
        <v>0</v>
      </c>
      <c r="IU171">
        <v>0</v>
      </c>
      <c r="IV171">
        <v>0</v>
      </c>
      <c r="IW171">
        <v>5.6449999999959033E-3</v>
      </c>
      <c r="IX171">
        <v>0</v>
      </c>
      <c r="IY171">
        <v>0</v>
      </c>
      <c r="IZ171">
        <v>0</v>
      </c>
      <c r="JA171">
        <v>-1</v>
      </c>
      <c r="JB171">
        <v>-1</v>
      </c>
      <c r="JC171">
        <v>-1</v>
      </c>
      <c r="JD171">
        <v>-1</v>
      </c>
      <c r="JE171">
        <v>4.7</v>
      </c>
      <c r="JF171">
        <v>4.5999999999999996</v>
      </c>
      <c r="JG171">
        <v>0.158691</v>
      </c>
      <c r="JH171">
        <v>4.99878</v>
      </c>
      <c r="JI171">
        <v>1.3464400000000001</v>
      </c>
      <c r="JJ171">
        <v>2.2705099999999998</v>
      </c>
      <c r="JK171">
        <v>1.4489700000000001</v>
      </c>
      <c r="JL171">
        <v>2.4450699999999999</v>
      </c>
      <c r="JM171">
        <v>32.421199999999999</v>
      </c>
      <c r="JN171">
        <v>24.026199999999999</v>
      </c>
      <c r="JO171">
        <v>2</v>
      </c>
      <c r="JP171">
        <v>307.85599999999999</v>
      </c>
      <c r="JQ171">
        <v>502.63</v>
      </c>
      <c r="JR171">
        <v>21.9998</v>
      </c>
      <c r="JS171">
        <v>25.315000000000001</v>
      </c>
      <c r="JT171">
        <v>30.0001</v>
      </c>
      <c r="JU171">
        <v>25.178899999999999</v>
      </c>
      <c r="JV171">
        <v>25.245100000000001</v>
      </c>
      <c r="JW171">
        <v>-1</v>
      </c>
      <c r="JX171">
        <v>38.092399999999998</v>
      </c>
      <c r="JY171">
        <v>63.881100000000004</v>
      </c>
      <c r="JZ171">
        <v>22</v>
      </c>
      <c r="KA171">
        <v>400</v>
      </c>
      <c r="KB171">
        <v>15.640599999999999</v>
      </c>
      <c r="KC171">
        <v>102.68300000000001</v>
      </c>
      <c r="KD171">
        <v>102.504</v>
      </c>
    </row>
    <row r="172" spans="1:290" x14ac:dyDescent="0.35">
      <c r="A172">
        <v>154</v>
      </c>
      <c r="B172">
        <v>1716960059.5</v>
      </c>
      <c r="C172">
        <v>49800.900000095367</v>
      </c>
      <c r="D172" t="s">
        <v>1047</v>
      </c>
      <c r="E172" t="s">
        <v>1048</v>
      </c>
      <c r="F172">
        <v>15</v>
      </c>
      <c r="G172">
        <v>1716960051.75</v>
      </c>
      <c r="H172">
        <f t="shared" si="100"/>
        <v>1.2940095373214517E-3</v>
      </c>
      <c r="I172">
        <f t="shared" si="101"/>
        <v>1.2940095373214517</v>
      </c>
      <c r="J172">
        <f t="shared" si="102"/>
        <v>7.5448014585054048</v>
      </c>
      <c r="K172">
        <f t="shared" si="103"/>
        <v>415.62823333333341</v>
      </c>
      <c r="L172">
        <f t="shared" si="104"/>
        <v>298.46214856783718</v>
      </c>
      <c r="M172">
        <f t="shared" si="105"/>
        <v>30.043980685644868</v>
      </c>
      <c r="N172">
        <f t="shared" si="106"/>
        <v>41.838225297896294</v>
      </c>
      <c r="O172">
        <f t="shared" si="107"/>
        <v>0.11130677917631948</v>
      </c>
      <c r="P172">
        <f t="shared" si="108"/>
        <v>2.9390478652919327</v>
      </c>
      <c r="Q172">
        <f t="shared" si="109"/>
        <v>0.10901687821642768</v>
      </c>
      <c r="R172">
        <f t="shared" si="110"/>
        <v>6.8337363639619703E-2</v>
      </c>
      <c r="S172">
        <f t="shared" si="111"/>
        <v>77.167658764041462</v>
      </c>
      <c r="T172">
        <f t="shared" si="112"/>
        <v>23.41702681024908</v>
      </c>
      <c r="U172">
        <f t="shared" si="113"/>
        <v>23.41702681024908</v>
      </c>
      <c r="V172">
        <f t="shared" si="114"/>
        <v>2.8916848490985436</v>
      </c>
      <c r="W172">
        <f t="shared" si="115"/>
        <v>60.05528701986087</v>
      </c>
      <c r="X172">
        <f t="shared" si="116"/>
        <v>1.7242338453867092</v>
      </c>
      <c r="Y172">
        <f t="shared" si="117"/>
        <v>2.8710775203130545</v>
      </c>
      <c r="Z172">
        <f t="shared" si="118"/>
        <v>1.1674510037118344</v>
      </c>
      <c r="AA172">
        <f t="shared" si="119"/>
        <v>-57.065820595876019</v>
      </c>
      <c r="AB172">
        <f t="shared" si="120"/>
        <v>-18.773700817014959</v>
      </c>
      <c r="AC172">
        <f t="shared" si="121"/>
        <v>-1.3289342043049106</v>
      </c>
      <c r="AD172">
        <f t="shared" si="122"/>
        <v>-7.9685315443001059E-4</v>
      </c>
      <c r="AE172">
        <f t="shared" si="123"/>
        <v>7.5959240403529806</v>
      </c>
      <c r="AF172">
        <f t="shared" si="124"/>
        <v>1.2935493293599021</v>
      </c>
      <c r="AG172">
        <f t="shared" si="125"/>
        <v>7.5448014585054048</v>
      </c>
      <c r="AH172">
        <v>432.12837984507661</v>
      </c>
      <c r="AI172">
        <v>422.9371212121211</v>
      </c>
      <c r="AJ172">
        <v>8.33078696166472E-5</v>
      </c>
      <c r="AK172">
        <v>67.056409762494781</v>
      </c>
      <c r="AL172">
        <f t="shared" si="126"/>
        <v>1.2940095373214517</v>
      </c>
      <c r="AM172">
        <v>15.60479498775009</v>
      </c>
      <c r="AN172">
        <v>17.12985333333333</v>
      </c>
      <c r="AO172">
        <v>1.2429244068811059E-5</v>
      </c>
      <c r="AP172">
        <v>78.098335229557719</v>
      </c>
      <c r="AQ172">
        <v>169</v>
      </c>
      <c r="AR172">
        <v>34</v>
      </c>
      <c r="AS172">
        <f t="shared" si="127"/>
        <v>1</v>
      </c>
      <c r="AT172">
        <f t="shared" si="128"/>
        <v>0</v>
      </c>
      <c r="AU172">
        <f t="shared" si="129"/>
        <v>53828.582315537096</v>
      </c>
      <c r="AV172" t="s">
        <v>477</v>
      </c>
      <c r="AW172">
        <v>10178.9</v>
      </c>
      <c r="AX172">
        <v>1410.533076923077</v>
      </c>
      <c r="AY172">
        <v>6595.86</v>
      </c>
      <c r="AZ172">
        <f t="shared" si="130"/>
        <v>0.78614872405977732</v>
      </c>
      <c r="BA172">
        <v>-1.985708394971808</v>
      </c>
      <c r="BB172" t="s">
        <v>1049</v>
      </c>
      <c r="BC172">
        <v>10176.5</v>
      </c>
      <c r="BD172">
        <v>2344.8296</v>
      </c>
      <c r="BE172">
        <v>3392.81</v>
      </c>
      <c r="BF172">
        <f t="shared" si="131"/>
        <v>0.3088827255283968</v>
      </c>
      <c r="BG172">
        <v>0.5</v>
      </c>
      <c r="BH172">
        <f t="shared" si="132"/>
        <v>336.56138004868734</v>
      </c>
      <c r="BI172">
        <f t="shared" si="133"/>
        <v>7.5448014585054048</v>
      </c>
      <c r="BJ172">
        <f t="shared" si="134"/>
        <v>51.978998188518567</v>
      </c>
      <c r="BK172">
        <f t="shared" si="135"/>
        <v>2.8317300850437797E-2</v>
      </c>
      <c r="BL172">
        <f t="shared" si="136"/>
        <v>0.94406995970891383</v>
      </c>
      <c r="BM172">
        <f t="shared" si="137"/>
        <v>1173.595265208306</v>
      </c>
      <c r="BN172" t="s">
        <v>431</v>
      </c>
      <c r="BO172">
        <v>0</v>
      </c>
      <c r="BP172">
        <f t="shared" si="138"/>
        <v>1173.595265208306</v>
      </c>
      <c r="BQ172">
        <f t="shared" si="139"/>
        <v>0.65409343134207165</v>
      </c>
      <c r="BR172">
        <f t="shared" si="140"/>
        <v>0.47223028198682554</v>
      </c>
      <c r="BS172">
        <f t="shared" si="141"/>
        <v>0.5907218029115745</v>
      </c>
      <c r="BT172">
        <f t="shared" si="142"/>
        <v>0.52867507450639517</v>
      </c>
      <c r="BU172">
        <f t="shared" si="143"/>
        <v>0.61771418610947304</v>
      </c>
      <c r="BV172">
        <f t="shared" si="144"/>
        <v>0.23635287742346892</v>
      </c>
      <c r="BW172">
        <f t="shared" si="145"/>
        <v>0.76364712257653111</v>
      </c>
      <c r="DF172">
        <f t="shared" si="146"/>
        <v>399.96986666666658</v>
      </c>
      <c r="DG172">
        <f t="shared" si="147"/>
        <v>336.56138004868734</v>
      </c>
      <c r="DH172">
        <f t="shared" si="148"/>
        <v>0.84146684062371213</v>
      </c>
      <c r="DI172">
        <f t="shared" si="149"/>
        <v>0.19293368124742433</v>
      </c>
      <c r="DJ172">
        <v>1716960051.75</v>
      </c>
      <c r="DK172">
        <v>415.62823333333341</v>
      </c>
      <c r="DL172">
        <v>425.3816333333333</v>
      </c>
      <c r="DM172">
        <v>17.12884</v>
      </c>
      <c r="DN172">
        <v>15.604243333333329</v>
      </c>
      <c r="DO172">
        <v>415.77023333333341</v>
      </c>
      <c r="DP172">
        <v>17.123840000000001</v>
      </c>
      <c r="DQ172">
        <v>500.35226666666671</v>
      </c>
      <c r="DR172">
        <v>100.5625666666667</v>
      </c>
      <c r="DS172">
        <v>0.10004944666666669</v>
      </c>
      <c r="DT172">
        <v>23.298543333333331</v>
      </c>
      <c r="DU172">
        <v>22.691426666666661</v>
      </c>
      <c r="DV172">
        <v>999.9000000000002</v>
      </c>
      <c r="DW172">
        <v>0</v>
      </c>
      <c r="DX172">
        <v>0</v>
      </c>
      <c r="DY172">
        <v>9997.9990000000016</v>
      </c>
      <c r="DZ172">
        <v>0</v>
      </c>
      <c r="EA172">
        <v>1.5289399999999999E-3</v>
      </c>
      <c r="EB172">
        <v>-9.7112650000000027</v>
      </c>
      <c r="EC172">
        <v>422.91476666666671</v>
      </c>
      <c r="ED172">
        <v>432.12453333333332</v>
      </c>
      <c r="EE172">
        <v>1.525860666666667</v>
      </c>
      <c r="EF172">
        <v>425.3816333333333</v>
      </c>
      <c r="EG172">
        <v>15.604243333333329</v>
      </c>
      <c r="EH172">
        <v>1.722648</v>
      </c>
      <c r="EI172">
        <v>1.5692029999999999</v>
      </c>
      <c r="EJ172">
        <v>15.10202333333334</v>
      </c>
      <c r="EK172">
        <v>13.659653333333329</v>
      </c>
      <c r="EL172">
        <v>399.96986666666658</v>
      </c>
      <c r="EM172">
        <v>0.94998099999999985</v>
      </c>
      <c r="EN172">
        <v>5.0018666666666677E-2</v>
      </c>
      <c r="EO172">
        <v>0</v>
      </c>
      <c r="EP172">
        <v>2344.817</v>
      </c>
      <c r="EQ172">
        <v>8.9714700000000018</v>
      </c>
      <c r="ER172">
        <v>5079.7640000000001</v>
      </c>
      <c r="ES172">
        <v>3345.49</v>
      </c>
      <c r="ET172">
        <v>35.316266666666671</v>
      </c>
      <c r="EU172">
        <v>37.943466666666659</v>
      </c>
      <c r="EV172">
        <v>36.520700000000012</v>
      </c>
      <c r="EW172">
        <v>38.089399999999991</v>
      </c>
      <c r="EX172">
        <v>38.093533333333319</v>
      </c>
      <c r="EY172">
        <v>371.44066666666652</v>
      </c>
      <c r="EZ172">
        <v>19.556333333333331</v>
      </c>
      <c r="FA172">
        <v>0</v>
      </c>
      <c r="FB172">
        <v>299.29999995231628</v>
      </c>
      <c r="FC172">
        <v>0</v>
      </c>
      <c r="FD172">
        <v>2344.8296</v>
      </c>
      <c r="FE172">
        <v>0.30461538530266369</v>
      </c>
      <c r="FF172">
        <v>-0.52615396454010621</v>
      </c>
      <c r="FG172">
        <v>5079.7903999999999</v>
      </c>
      <c r="FH172">
        <v>15</v>
      </c>
      <c r="FI172">
        <v>1716960082</v>
      </c>
      <c r="FJ172" t="s">
        <v>1050</v>
      </c>
      <c r="FK172">
        <v>1716960081.5</v>
      </c>
      <c r="FL172">
        <v>1716960082</v>
      </c>
      <c r="FM172">
        <v>155</v>
      </c>
      <c r="FN172">
        <v>-4.2000000000000003E-2</v>
      </c>
      <c r="FO172">
        <v>-1E-3</v>
      </c>
      <c r="FP172">
        <v>-0.14199999999999999</v>
      </c>
      <c r="FQ172">
        <v>5.0000000000000001E-3</v>
      </c>
      <c r="FR172">
        <v>425</v>
      </c>
      <c r="FS172">
        <v>16</v>
      </c>
      <c r="FT172">
        <v>0.11</v>
      </c>
      <c r="FU172">
        <v>7.0000000000000007E-2</v>
      </c>
      <c r="FV172">
        <v>-9.7197029999999991</v>
      </c>
      <c r="FW172">
        <v>0.15311639774858921</v>
      </c>
      <c r="FX172">
        <v>2.7673529879652041E-2</v>
      </c>
      <c r="FY172">
        <v>1</v>
      </c>
      <c r="FZ172">
        <v>415.66657221294088</v>
      </c>
      <c r="GA172">
        <v>0.28311297213301417</v>
      </c>
      <c r="GB172">
        <v>2.249125898498236E-2</v>
      </c>
      <c r="GC172">
        <v>1</v>
      </c>
      <c r="GD172">
        <v>1.5261800000000001</v>
      </c>
      <c r="GE172">
        <v>-8.9635272044990069E-3</v>
      </c>
      <c r="GF172">
        <v>1.377372498636416E-3</v>
      </c>
      <c r="GG172">
        <v>1</v>
      </c>
      <c r="GH172">
        <v>3</v>
      </c>
      <c r="GI172">
        <v>3</v>
      </c>
      <c r="GJ172" t="s">
        <v>433</v>
      </c>
      <c r="GK172">
        <v>2.9718800000000001</v>
      </c>
      <c r="GL172">
        <v>2.7391700000000001</v>
      </c>
      <c r="GM172">
        <v>0.10360800000000001</v>
      </c>
      <c r="GN172">
        <v>0.105029</v>
      </c>
      <c r="GO172">
        <v>8.5823999999999998E-2</v>
      </c>
      <c r="GP172">
        <v>8.0252299999999999E-2</v>
      </c>
      <c r="GQ172">
        <v>25878</v>
      </c>
      <c r="GR172">
        <v>29130.2</v>
      </c>
      <c r="GS172">
        <v>27548.2</v>
      </c>
      <c r="GT172">
        <v>31254.3</v>
      </c>
      <c r="GU172">
        <v>34190.9</v>
      </c>
      <c r="GV172">
        <v>38680.9</v>
      </c>
      <c r="GW172">
        <v>41651.5</v>
      </c>
      <c r="GX172">
        <v>46388.3</v>
      </c>
      <c r="GY172">
        <v>1.6046</v>
      </c>
      <c r="GZ172">
        <v>1.9676499999999999</v>
      </c>
      <c r="HA172">
        <v>5.5178999999999999E-2</v>
      </c>
      <c r="HB172">
        <v>0</v>
      </c>
      <c r="HC172">
        <v>21.7851</v>
      </c>
      <c r="HD172">
        <v>999.9</v>
      </c>
      <c r="HE172">
        <v>50.4</v>
      </c>
      <c r="HF172">
        <v>27.7</v>
      </c>
      <c r="HG172">
        <v>18.688800000000001</v>
      </c>
      <c r="HH172">
        <v>63.790599999999998</v>
      </c>
      <c r="HI172">
        <v>35.428699999999999</v>
      </c>
      <c r="HJ172">
        <v>1</v>
      </c>
      <c r="HK172">
        <v>-0.14375499999999999</v>
      </c>
      <c r="HL172">
        <v>0.41016900000000001</v>
      </c>
      <c r="HM172">
        <v>20.1722</v>
      </c>
      <c r="HN172">
        <v>5.2415500000000002</v>
      </c>
      <c r="HO172">
        <v>11.9261</v>
      </c>
      <c r="HP172">
        <v>4.9972000000000003</v>
      </c>
      <c r="HQ172">
        <v>3.2970000000000002</v>
      </c>
      <c r="HR172">
        <v>9999</v>
      </c>
      <c r="HS172">
        <v>9999</v>
      </c>
      <c r="HT172">
        <v>9999</v>
      </c>
      <c r="HU172">
        <v>999.9</v>
      </c>
      <c r="HV172">
        <v>1.8662099999999999</v>
      </c>
      <c r="HW172">
        <v>1.8684400000000001</v>
      </c>
      <c r="HX172">
        <v>1.8654200000000001</v>
      </c>
      <c r="HY172">
        <v>1.8626799999999999</v>
      </c>
      <c r="HZ172">
        <v>1.8632599999999999</v>
      </c>
      <c r="IA172">
        <v>1.8644700000000001</v>
      </c>
      <c r="IB172">
        <v>1.8624099999999999</v>
      </c>
      <c r="IC172">
        <v>1.87036</v>
      </c>
      <c r="ID172">
        <v>5</v>
      </c>
      <c r="IE172">
        <v>0</v>
      </c>
      <c r="IF172">
        <v>0</v>
      </c>
      <c r="IG172">
        <v>0</v>
      </c>
      <c r="IH172" t="s">
        <v>434</v>
      </c>
      <c r="II172" t="s">
        <v>435</v>
      </c>
      <c r="IJ172" t="s">
        <v>436</v>
      </c>
      <c r="IK172" t="s">
        <v>436</v>
      </c>
      <c r="IL172" t="s">
        <v>436</v>
      </c>
      <c r="IM172" t="s">
        <v>436</v>
      </c>
      <c r="IN172">
        <v>0</v>
      </c>
      <c r="IO172">
        <v>100</v>
      </c>
      <c r="IP172">
        <v>100</v>
      </c>
      <c r="IQ172">
        <v>-0.14199999999999999</v>
      </c>
      <c r="IR172">
        <v>5.0000000000000001E-3</v>
      </c>
      <c r="IS172">
        <v>-9.9949999999978445E-2</v>
      </c>
      <c r="IT172">
        <v>0</v>
      </c>
      <c r="IU172">
        <v>0</v>
      </c>
      <c r="IV172">
        <v>0</v>
      </c>
      <c r="IW172">
        <v>6.2523809523824534E-3</v>
      </c>
      <c r="IX172">
        <v>0</v>
      </c>
      <c r="IY172">
        <v>0</v>
      </c>
      <c r="IZ172">
        <v>0</v>
      </c>
      <c r="JA172">
        <v>-1</v>
      </c>
      <c r="JB172">
        <v>-1</v>
      </c>
      <c r="JC172">
        <v>-1</v>
      </c>
      <c r="JD172">
        <v>-1</v>
      </c>
      <c r="JE172">
        <v>4.7</v>
      </c>
      <c r="JF172">
        <v>4.5999999999999996</v>
      </c>
      <c r="JG172">
        <v>0.158691</v>
      </c>
      <c r="JH172">
        <v>4.99878</v>
      </c>
      <c r="JI172">
        <v>1.3476600000000001</v>
      </c>
      <c r="JJ172">
        <v>2.2705099999999998</v>
      </c>
      <c r="JK172">
        <v>1.4489700000000001</v>
      </c>
      <c r="JL172">
        <v>2.2314500000000002</v>
      </c>
      <c r="JM172">
        <v>32.421199999999999</v>
      </c>
      <c r="JN172">
        <v>24.017499999999998</v>
      </c>
      <c r="JO172">
        <v>2</v>
      </c>
      <c r="JP172">
        <v>308.47500000000002</v>
      </c>
      <c r="JQ172">
        <v>502.46600000000001</v>
      </c>
      <c r="JR172">
        <v>21.999500000000001</v>
      </c>
      <c r="JS172">
        <v>25.319199999999999</v>
      </c>
      <c r="JT172">
        <v>30.0001</v>
      </c>
      <c r="JU172">
        <v>25.181000000000001</v>
      </c>
      <c r="JV172">
        <v>25.247199999999999</v>
      </c>
      <c r="JW172">
        <v>-1</v>
      </c>
      <c r="JX172">
        <v>38.465899999999998</v>
      </c>
      <c r="JY172">
        <v>63.676699999999997</v>
      </c>
      <c r="JZ172">
        <v>22</v>
      </c>
      <c r="KA172">
        <v>400</v>
      </c>
      <c r="KB172">
        <v>15.615500000000001</v>
      </c>
      <c r="KC172">
        <v>102.681</v>
      </c>
      <c r="KD172">
        <v>102.497</v>
      </c>
    </row>
    <row r="173" spans="1:290" x14ac:dyDescent="0.35">
      <c r="A173">
        <v>155</v>
      </c>
      <c r="B173">
        <v>1716960659.0999999</v>
      </c>
      <c r="C173">
        <v>50400.5</v>
      </c>
      <c r="D173" t="s">
        <v>1051</v>
      </c>
      <c r="E173" t="s">
        <v>1052</v>
      </c>
      <c r="F173">
        <v>15</v>
      </c>
      <c r="G173">
        <v>1716960651.099999</v>
      </c>
      <c r="H173">
        <f t="shared" si="100"/>
        <v>1.2828730164213523E-3</v>
      </c>
      <c r="I173">
        <f t="shared" si="101"/>
        <v>1.2828730164213522</v>
      </c>
      <c r="J173">
        <f t="shared" si="102"/>
        <v>7.6007122693470981</v>
      </c>
      <c r="K173">
        <f t="shared" si="103"/>
        <v>416.28038709677418</v>
      </c>
      <c r="L173">
        <f t="shared" si="104"/>
        <v>297.87651993444388</v>
      </c>
      <c r="M173">
        <f t="shared" si="105"/>
        <v>29.984456599287043</v>
      </c>
      <c r="N173">
        <f t="shared" si="106"/>
        <v>41.903071792246791</v>
      </c>
      <c r="O173">
        <f t="shared" si="107"/>
        <v>0.1108499436738663</v>
      </c>
      <c r="P173">
        <f t="shared" si="108"/>
        <v>2.9393853987618463</v>
      </c>
      <c r="Q173">
        <f t="shared" si="109"/>
        <v>0.10857884937157665</v>
      </c>
      <c r="R173">
        <f t="shared" si="110"/>
        <v>6.8061954184817502E-2</v>
      </c>
      <c r="S173">
        <f t="shared" si="111"/>
        <v>77.172091128469987</v>
      </c>
      <c r="T173">
        <f t="shared" si="112"/>
        <v>23.397177044686927</v>
      </c>
      <c r="U173">
        <f t="shared" si="113"/>
        <v>23.397177044686927</v>
      </c>
      <c r="V173">
        <f t="shared" si="114"/>
        <v>2.8882234692059501</v>
      </c>
      <c r="W173">
        <f t="shared" si="115"/>
        <v>60.205222587501304</v>
      </c>
      <c r="X173">
        <f t="shared" si="116"/>
        <v>1.7261642889861346</v>
      </c>
      <c r="Y173">
        <f t="shared" si="117"/>
        <v>2.8671338046750927</v>
      </c>
      <c r="Z173">
        <f t="shared" si="118"/>
        <v>1.1620591802198155</v>
      </c>
      <c r="AA173">
        <f t="shared" si="119"/>
        <v>-56.574700024181631</v>
      </c>
      <c r="AB173">
        <f t="shared" si="120"/>
        <v>-19.236951129969327</v>
      </c>
      <c r="AC173">
        <f t="shared" si="121"/>
        <v>-1.3612763230042193</v>
      </c>
      <c r="AD173">
        <f t="shared" si="122"/>
        <v>-8.3634868519055772E-4</v>
      </c>
      <c r="AE173">
        <f t="shared" si="123"/>
        <v>7.5700171425364093</v>
      </c>
      <c r="AF173">
        <f t="shared" si="124"/>
        <v>1.2836241433948352</v>
      </c>
      <c r="AG173">
        <f t="shared" si="125"/>
        <v>7.6007122693470981</v>
      </c>
      <c r="AH173">
        <v>432.81093849031163</v>
      </c>
      <c r="AI173">
        <v>423.5513030303029</v>
      </c>
      <c r="AJ173">
        <v>9.0502504359027926E-5</v>
      </c>
      <c r="AK173">
        <v>67.052488483912015</v>
      </c>
      <c r="AL173">
        <f t="shared" si="126"/>
        <v>1.2828730164213522</v>
      </c>
      <c r="AM173">
        <v>15.634593772635821</v>
      </c>
      <c r="AN173">
        <v>17.146581818181819</v>
      </c>
      <c r="AO173">
        <v>-1.9686598592591909E-6</v>
      </c>
      <c r="AP173">
        <v>78.072991214743794</v>
      </c>
      <c r="AQ173">
        <v>170</v>
      </c>
      <c r="AR173">
        <v>34</v>
      </c>
      <c r="AS173">
        <f t="shared" si="127"/>
        <v>1</v>
      </c>
      <c r="AT173">
        <f t="shared" si="128"/>
        <v>0</v>
      </c>
      <c r="AU173">
        <f t="shared" si="129"/>
        <v>53842.593856875181</v>
      </c>
      <c r="AV173" t="s">
        <v>477</v>
      </c>
      <c r="AW173">
        <v>10178.9</v>
      </c>
      <c r="AX173">
        <v>1410.533076923077</v>
      </c>
      <c r="AY173">
        <v>6595.86</v>
      </c>
      <c r="AZ173">
        <f t="shared" si="130"/>
        <v>0.78614872405977732</v>
      </c>
      <c r="BA173">
        <v>-1.985708394971808</v>
      </c>
      <c r="BB173" t="s">
        <v>1053</v>
      </c>
      <c r="BC173">
        <v>10144.6</v>
      </c>
      <c r="BD173">
        <v>2317.0956000000001</v>
      </c>
      <c r="BE173">
        <v>3345.14</v>
      </c>
      <c r="BF173">
        <f t="shared" si="131"/>
        <v>0.30732477564466654</v>
      </c>
      <c r="BG173">
        <v>0.5</v>
      </c>
      <c r="BH173">
        <f t="shared" si="132"/>
        <v>336.58051814488016</v>
      </c>
      <c r="BI173">
        <f t="shared" si="133"/>
        <v>7.6007122693470981</v>
      </c>
      <c r="BJ173">
        <f t="shared" si="134"/>
        <v>51.719766112620455</v>
      </c>
      <c r="BK173">
        <f t="shared" si="135"/>
        <v>2.8481804939739435E-2</v>
      </c>
      <c r="BL173">
        <f t="shared" si="136"/>
        <v>0.97177397657497144</v>
      </c>
      <c r="BM173">
        <f t="shared" si="137"/>
        <v>1167.8385800100482</v>
      </c>
      <c r="BN173" t="s">
        <v>431</v>
      </c>
      <c r="BO173">
        <v>0</v>
      </c>
      <c r="BP173">
        <f t="shared" si="138"/>
        <v>1167.8385800100482</v>
      </c>
      <c r="BQ173">
        <f t="shared" si="139"/>
        <v>0.65088499135759692</v>
      </c>
      <c r="BR173">
        <f t="shared" si="140"/>
        <v>0.47216448331933031</v>
      </c>
      <c r="BS173">
        <f t="shared" si="141"/>
        <v>0.59887751880058315</v>
      </c>
      <c r="BT173">
        <f t="shared" si="142"/>
        <v>0.53139704388369091</v>
      </c>
      <c r="BU173">
        <f t="shared" si="143"/>
        <v>0.62690743481050448</v>
      </c>
      <c r="BV173">
        <f t="shared" si="144"/>
        <v>0.23797546364976255</v>
      </c>
      <c r="BW173">
        <f t="shared" si="145"/>
        <v>0.76202453635023748</v>
      </c>
      <c r="DF173">
        <f t="shared" si="146"/>
        <v>399.9925806451613</v>
      </c>
      <c r="DG173">
        <f t="shared" si="147"/>
        <v>336.58051814488016</v>
      </c>
      <c r="DH173">
        <f t="shared" si="148"/>
        <v>0.84146690321605033</v>
      </c>
      <c r="DI173">
        <f t="shared" si="149"/>
        <v>0.19293380643210073</v>
      </c>
      <c r="DJ173">
        <v>1716960651.099999</v>
      </c>
      <c r="DK173">
        <v>416.28038709677418</v>
      </c>
      <c r="DL173">
        <v>425.9987096774193</v>
      </c>
      <c r="DM173">
        <v>17.148345161290319</v>
      </c>
      <c r="DN173">
        <v>15.63548709677419</v>
      </c>
      <c r="DO173">
        <v>416.41838709677421</v>
      </c>
      <c r="DP173">
        <v>17.14034516129032</v>
      </c>
      <c r="DQ173">
        <v>500.35577419354843</v>
      </c>
      <c r="DR173">
        <v>100.5606451612903</v>
      </c>
      <c r="DS173">
        <v>0.10004674516129031</v>
      </c>
      <c r="DT173">
        <v>23.275783870967739</v>
      </c>
      <c r="DU173">
        <v>22.666148387096779</v>
      </c>
      <c r="DV173">
        <v>999.90000000000032</v>
      </c>
      <c r="DW173">
        <v>0</v>
      </c>
      <c r="DX173">
        <v>0</v>
      </c>
      <c r="DY173">
        <v>10000.11064516129</v>
      </c>
      <c r="DZ173">
        <v>0</v>
      </c>
      <c r="EA173">
        <v>1.5289399999999999E-3</v>
      </c>
      <c r="EB173">
        <v>-9.7219751612903256</v>
      </c>
      <c r="EC173">
        <v>423.53832258064529</v>
      </c>
      <c r="ED173">
        <v>432.76519354838712</v>
      </c>
      <c r="EE173">
        <v>1.509893548387097</v>
      </c>
      <c r="EF173">
        <v>425.9987096774193</v>
      </c>
      <c r="EG173">
        <v>15.63548709677419</v>
      </c>
      <c r="EH173">
        <v>1.7241509677419351</v>
      </c>
      <c r="EI173">
        <v>1.572317419354839</v>
      </c>
      <c r="EJ173">
        <v>15.1156064516129</v>
      </c>
      <c r="EK173">
        <v>13.69012580645161</v>
      </c>
      <c r="EL173">
        <v>399.9925806451613</v>
      </c>
      <c r="EM173">
        <v>0.94998535483870949</v>
      </c>
      <c r="EN173">
        <v>5.0014574193548371E-2</v>
      </c>
      <c r="EO173">
        <v>0</v>
      </c>
      <c r="EP173">
        <v>2317.1851612903229</v>
      </c>
      <c r="EQ173">
        <v>8.9714700000000018</v>
      </c>
      <c r="ER173">
        <v>5028.2787096774191</v>
      </c>
      <c r="ES173">
        <v>3345.6906451612908</v>
      </c>
      <c r="ET173">
        <v>35.911032258064523</v>
      </c>
      <c r="EU173">
        <v>39.342451612903211</v>
      </c>
      <c r="EV173">
        <v>37.31841935483871</v>
      </c>
      <c r="EW173">
        <v>39.997774193548373</v>
      </c>
      <c r="EX173">
        <v>39.294096774193548</v>
      </c>
      <c r="EY173">
        <v>371.46354838709681</v>
      </c>
      <c r="EZ173">
        <v>19.55838709677419</v>
      </c>
      <c r="FA173">
        <v>0</v>
      </c>
      <c r="FB173">
        <v>599.20000004768372</v>
      </c>
      <c r="FC173">
        <v>0</v>
      </c>
      <c r="FD173">
        <v>2317.0956000000001</v>
      </c>
      <c r="FE173">
        <v>-5.881538442465688</v>
      </c>
      <c r="FF173">
        <v>-8.8530770215287156</v>
      </c>
      <c r="FG173">
        <v>5028.1124000000009</v>
      </c>
      <c r="FH173">
        <v>15</v>
      </c>
      <c r="FI173">
        <v>1716960684.0999999</v>
      </c>
      <c r="FJ173" t="s">
        <v>1054</v>
      </c>
      <c r="FK173">
        <v>1716960677.0999999</v>
      </c>
      <c r="FL173">
        <v>1716960684.0999999</v>
      </c>
      <c r="FM173">
        <v>156</v>
      </c>
      <c r="FN173">
        <v>4.0000000000000001E-3</v>
      </c>
      <c r="FO173">
        <v>3.0000000000000001E-3</v>
      </c>
      <c r="FP173">
        <v>-0.13800000000000001</v>
      </c>
      <c r="FQ173">
        <v>8.0000000000000002E-3</v>
      </c>
      <c r="FR173">
        <v>426</v>
      </c>
      <c r="FS173">
        <v>16</v>
      </c>
      <c r="FT173">
        <v>0.16</v>
      </c>
      <c r="FU173">
        <v>0.06</v>
      </c>
      <c r="FV173">
        <v>-9.7178082926829248</v>
      </c>
      <c r="FW173">
        <v>-0.1784508710801416</v>
      </c>
      <c r="FX173">
        <v>2.737896699421723E-2</v>
      </c>
      <c r="FY173">
        <v>1</v>
      </c>
      <c r="FZ173">
        <v>416.27602490309698</v>
      </c>
      <c r="GA173">
        <v>-1.3080458971021481E-3</v>
      </c>
      <c r="GB173">
        <v>5.946887716920487E-3</v>
      </c>
      <c r="GC173">
        <v>1</v>
      </c>
      <c r="GD173">
        <v>1.5103978048780491</v>
      </c>
      <c r="GE173">
        <v>-5.9705226480836412E-3</v>
      </c>
      <c r="GF173">
        <v>1.613542553415788E-3</v>
      </c>
      <c r="GG173">
        <v>1</v>
      </c>
      <c r="GH173">
        <v>3</v>
      </c>
      <c r="GI173">
        <v>3</v>
      </c>
      <c r="GJ173" t="s">
        <v>433</v>
      </c>
      <c r="GK173">
        <v>2.9721500000000001</v>
      </c>
      <c r="GL173">
        <v>2.7394599999999998</v>
      </c>
      <c r="GM173">
        <v>0.103732</v>
      </c>
      <c r="GN173">
        <v>0.10514900000000001</v>
      </c>
      <c r="GO173">
        <v>8.5890900000000006E-2</v>
      </c>
      <c r="GP173">
        <v>8.0367599999999997E-2</v>
      </c>
      <c r="GQ173">
        <v>25875.3</v>
      </c>
      <c r="GR173">
        <v>29127.1</v>
      </c>
      <c r="GS173">
        <v>27549.1</v>
      </c>
      <c r="GT173">
        <v>31254.9</v>
      </c>
      <c r="GU173">
        <v>34189.5</v>
      </c>
      <c r="GV173">
        <v>38676.800000000003</v>
      </c>
      <c r="GW173">
        <v>41652.699999999997</v>
      </c>
      <c r="GX173">
        <v>46389.2</v>
      </c>
      <c r="GY173">
        <v>1.6045199999999999</v>
      </c>
      <c r="GZ173">
        <v>1.9682999999999999</v>
      </c>
      <c r="HA173">
        <v>5.5011400000000002E-2</v>
      </c>
      <c r="HB173">
        <v>0</v>
      </c>
      <c r="HC173">
        <v>21.7652</v>
      </c>
      <c r="HD173">
        <v>999.9</v>
      </c>
      <c r="HE173">
        <v>50.5</v>
      </c>
      <c r="HF173">
        <v>27.7</v>
      </c>
      <c r="HG173">
        <v>18.726600000000001</v>
      </c>
      <c r="HH173">
        <v>63.897199999999998</v>
      </c>
      <c r="HI173">
        <v>35.244399999999999</v>
      </c>
      <c r="HJ173">
        <v>1</v>
      </c>
      <c r="HK173">
        <v>-0.14524400000000001</v>
      </c>
      <c r="HL173">
        <v>0.38325700000000001</v>
      </c>
      <c r="HM173">
        <v>20.1721</v>
      </c>
      <c r="HN173">
        <v>5.2406499999999996</v>
      </c>
      <c r="HO173">
        <v>11.9261</v>
      </c>
      <c r="HP173">
        <v>4.9973000000000001</v>
      </c>
      <c r="HQ173">
        <v>3.2970000000000002</v>
      </c>
      <c r="HR173">
        <v>9999</v>
      </c>
      <c r="HS173">
        <v>9999</v>
      </c>
      <c r="HT173">
        <v>9999</v>
      </c>
      <c r="HU173">
        <v>999.9</v>
      </c>
      <c r="HV173">
        <v>1.8663000000000001</v>
      </c>
      <c r="HW173">
        <v>1.8684400000000001</v>
      </c>
      <c r="HX173">
        <v>1.86551</v>
      </c>
      <c r="HY173">
        <v>1.8627899999999999</v>
      </c>
      <c r="HZ173">
        <v>1.8633200000000001</v>
      </c>
      <c r="IA173">
        <v>1.8644700000000001</v>
      </c>
      <c r="IB173">
        <v>1.86249</v>
      </c>
      <c r="IC173">
        <v>1.87042</v>
      </c>
      <c r="ID173">
        <v>5</v>
      </c>
      <c r="IE173">
        <v>0</v>
      </c>
      <c r="IF173">
        <v>0</v>
      </c>
      <c r="IG173">
        <v>0</v>
      </c>
      <c r="IH173" t="s">
        <v>434</v>
      </c>
      <c r="II173" t="s">
        <v>435</v>
      </c>
      <c r="IJ173" t="s">
        <v>436</v>
      </c>
      <c r="IK173" t="s">
        <v>436</v>
      </c>
      <c r="IL173" t="s">
        <v>436</v>
      </c>
      <c r="IM173" t="s">
        <v>436</v>
      </c>
      <c r="IN173">
        <v>0</v>
      </c>
      <c r="IO173">
        <v>100</v>
      </c>
      <c r="IP173">
        <v>100</v>
      </c>
      <c r="IQ173">
        <v>-0.13800000000000001</v>
      </c>
      <c r="IR173">
        <v>8.0000000000000002E-3</v>
      </c>
      <c r="IS173">
        <v>-0.14180000000004611</v>
      </c>
      <c r="IT173">
        <v>0</v>
      </c>
      <c r="IU173">
        <v>0</v>
      </c>
      <c r="IV173">
        <v>0</v>
      </c>
      <c r="IW173">
        <v>5.0380952380937316E-3</v>
      </c>
      <c r="IX173">
        <v>0</v>
      </c>
      <c r="IY173">
        <v>0</v>
      </c>
      <c r="IZ173">
        <v>0</v>
      </c>
      <c r="JA173">
        <v>-1</v>
      </c>
      <c r="JB173">
        <v>-1</v>
      </c>
      <c r="JC173">
        <v>-1</v>
      </c>
      <c r="JD173">
        <v>-1</v>
      </c>
      <c r="JE173">
        <v>9.6</v>
      </c>
      <c r="JF173">
        <v>9.6</v>
      </c>
      <c r="JG173">
        <v>0.158691</v>
      </c>
      <c r="JH173">
        <v>4.99878</v>
      </c>
      <c r="JI173">
        <v>1.3464400000000001</v>
      </c>
      <c r="JJ173">
        <v>2.2705099999999998</v>
      </c>
      <c r="JK173">
        <v>1.4489700000000001</v>
      </c>
      <c r="JL173">
        <v>2.4267599999999998</v>
      </c>
      <c r="JM173">
        <v>32.399099999999997</v>
      </c>
      <c r="JN173">
        <v>24.026199999999999</v>
      </c>
      <c r="JO173">
        <v>2</v>
      </c>
      <c r="JP173">
        <v>308.37599999999998</v>
      </c>
      <c r="JQ173">
        <v>502.76400000000001</v>
      </c>
      <c r="JR173">
        <v>21.9999</v>
      </c>
      <c r="JS173">
        <v>25.302199999999999</v>
      </c>
      <c r="JT173">
        <v>30</v>
      </c>
      <c r="JU173">
        <v>25.1662</v>
      </c>
      <c r="JV173">
        <v>25.232399999999998</v>
      </c>
      <c r="JW173">
        <v>-1</v>
      </c>
      <c r="JX173">
        <v>38.291699999999999</v>
      </c>
      <c r="JY173">
        <v>63.991300000000003</v>
      </c>
      <c r="JZ173">
        <v>22</v>
      </c>
      <c r="KA173">
        <v>400</v>
      </c>
      <c r="KB173">
        <v>15.626200000000001</v>
      </c>
      <c r="KC173">
        <v>102.684</v>
      </c>
      <c r="KD173">
        <v>102.499</v>
      </c>
    </row>
    <row r="174" spans="1:290" x14ac:dyDescent="0.35">
      <c r="A174">
        <v>156</v>
      </c>
      <c r="B174">
        <v>1716960959.0999999</v>
      </c>
      <c r="C174">
        <v>50700.5</v>
      </c>
      <c r="D174" t="s">
        <v>1055</v>
      </c>
      <c r="E174" t="s">
        <v>1056</v>
      </c>
      <c r="F174">
        <v>15</v>
      </c>
      <c r="G174">
        <v>1716960951.099999</v>
      </c>
      <c r="H174">
        <f t="shared" si="100"/>
        <v>1.2869467690055064E-3</v>
      </c>
      <c r="I174">
        <f t="shared" si="101"/>
        <v>1.2869467690055063</v>
      </c>
      <c r="J174">
        <f t="shared" si="102"/>
        <v>7.522188192235495</v>
      </c>
      <c r="K174">
        <f t="shared" si="103"/>
        <v>416.53890322580651</v>
      </c>
      <c r="L174">
        <f t="shared" si="104"/>
        <v>299.23886566951444</v>
      </c>
      <c r="M174">
        <f t="shared" si="105"/>
        <v>30.122164633254982</v>
      </c>
      <c r="N174">
        <f t="shared" si="106"/>
        <v>41.929892332169288</v>
      </c>
      <c r="O174">
        <f t="shared" si="107"/>
        <v>0.11083705589496025</v>
      </c>
      <c r="P174">
        <f t="shared" si="108"/>
        <v>2.9396840484041062</v>
      </c>
      <c r="Q174">
        <f t="shared" si="109"/>
        <v>0.1085667094043839</v>
      </c>
      <c r="R174">
        <f t="shared" si="110"/>
        <v>6.8054301618680008E-2</v>
      </c>
      <c r="S174">
        <f t="shared" si="111"/>
        <v>77.171672582653983</v>
      </c>
      <c r="T174">
        <f t="shared" si="112"/>
        <v>23.407529244262729</v>
      </c>
      <c r="U174">
        <f t="shared" si="113"/>
        <v>23.407529244262729</v>
      </c>
      <c r="V174">
        <f t="shared" si="114"/>
        <v>2.890028221760828</v>
      </c>
      <c r="W174">
        <f t="shared" si="115"/>
        <v>60.09259443632844</v>
      </c>
      <c r="X174">
        <f t="shared" si="116"/>
        <v>1.7241244712491355</v>
      </c>
      <c r="Y174">
        <f t="shared" si="117"/>
        <v>2.8691130536491389</v>
      </c>
      <c r="Z174">
        <f t="shared" si="118"/>
        <v>1.1659037505116925</v>
      </c>
      <c r="AA174">
        <f t="shared" si="119"/>
        <v>-56.754352513142834</v>
      </c>
      <c r="AB174">
        <f t="shared" si="120"/>
        <v>-19.068755880459115</v>
      </c>
      <c r="AC174">
        <f t="shared" si="121"/>
        <v>-1.3493858711197844</v>
      </c>
      <c r="AD174">
        <f t="shared" si="122"/>
        <v>-8.2168206774468899E-4</v>
      </c>
      <c r="AE174">
        <f t="shared" si="123"/>
        <v>7.5168658440977154</v>
      </c>
      <c r="AF174">
        <f t="shared" si="124"/>
        <v>1.2862472173308017</v>
      </c>
      <c r="AG174">
        <f t="shared" si="125"/>
        <v>7.522188192235495</v>
      </c>
      <c r="AH174">
        <v>432.97989509386213</v>
      </c>
      <c r="AI174">
        <v>423.81624242424232</v>
      </c>
      <c r="AJ174">
        <v>3.2985810298696837E-5</v>
      </c>
      <c r="AK174">
        <v>67.058328612178869</v>
      </c>
      <c r="AL174">
        <f t="shared" si="126"/>
        <v>1.2869467690055063</v>
      </c>
      <c r="AM174">
        <v>15.612234925263749</v>
      </c>
      <c r="AN174">
        <v>17.1290703030303</v>
      </c>
      <c r="AO174">
        <v>5.0822771005548648E-7</v>
      </c>
      <c r="AP174">
        <v>78.108947651643319</v>
      </c>
      <c r="AQ174">
        <v>169</v>
      </c>
      <c r="AR174">
        <v>34</v>
      </c>
      <c r="AS174">
        <f t="shared" si="127"/>
        <v>1</v>
      </c>
      <c r="AT174">
        <f t="shared" si="128"/>
        <v>0</v>
      </c>
      <c r="AU174">
        <f t="shared" si="129"/>
        <v>53849.337511917969</v>
      </c>
      <c r="AV174" t="s">
        <v>477</v>
      </c>
      <c r="AW174">
        <v>10178.9</v>
      </c>
      <c r="AX174">
        <v>1410.533076923077</v>
      </c>
      <c r="AY174">
        <v>6595.86</v>
      </c>
      <c r="AZ174">
        <f t="shared" si="130"/>
        <v>0.78614872405977732</v>
      </c>
      <c r="BA174">
        <v>-1.985708394971808</v>
      </c>
      <c r="BB174" t="s">
        <v>1057</v>
      </c>
      <c r="BC174">
        <v>10171.700000000001</v>
      </c>
      <c r="BD174">
        <v>2321.0911538461542</v>
      </c>
      <c r="BE174">
        <v>3345.43</v>
      </c>
      <c r="BF174">
        <f t="shared" si="131"/>
        <v>0.306190488563158</v>
      </c>
      <c r="BG174">
        <v>0.5</v>
      </c>
      <c r="BH174">
        <f t="shared" si="132"/>
        <v>336.5794437106818</v>
      </c>
      <c r="BI174">
        <f t="shared" si="133"/>
        <v>7.522188192235495</v>
      </c>
      <c r="BJ174">
        <f t="shared" si="134"/>
        <v>51.528712155044801</v>
      </c>
      <c r="BK174">
        <f t="shared" si="135"/>
        <v>2.8248595583811514E-2</v>
      </c>
      <c r="BL174">
        <f t="shared" si="136"/>
        <v>0.9716030525223962</v>
      </c>
      <c r="BM174">
        <f t="shared" si="137"/>
        <v>1167.8739235895966</v>
      </c>
      <c r="BN174" t="s">
        <v>431</v>
      </c>
      <c r="BO174">
        <v>0</v>
      </c>
      <c r="BP174">
        <f t="shared" si="138"/>
        <v>1167.8739235895966</v>
      </c>
      <c r="BQ174">
        <f t="shared" si="139"/>
        <v>0.65090468980382288</v>
      </c>
      <c r="BR174">
        <f t="shared" si="140"/>
        <v>0.4704075625195468</v>
      </c>
      <c r="BS174">
        <f t="shared" si="141"/>
        <v>0.59882799149506127</v>
      </c>
      <c r="BT174">
        <f t="shared" si="142"/>
        <v>0.52940228181505178</v>
      </c>
      <c r="BU174">
        <f t="shared" si="143"/>
        <v>0.62685150776785081</v>
      </c>
      <c r="BV174">
        <f t="shared" si="144"/>
        <v>0.23668899207839347</v>
      </c>
      <c r="BW174">
        <f t="shared" si="145"/>
        <v>0.76331100792160655</v>
      </c>
      <c r="DF174">
        <f t="shared" si="146"/>
        <v>399.99141935483868</v>
      </c>
      <c r="DG174">
        <f t="shared" si="147"/>
        <v>336.5794437106818</v>
      </c>
      <c r="DH174">
        <f t="shared" si="148"/>
        <v>0.8414666600937678</v>
      </c>
      <c r="DI174">
        <f t="shared" si="149"/>
        <v>0.19293332018753578</v>
      </c>
      <c r="DJ174">
        <v>1716960951.099999</v>
      </c>
      <c r="DK174">
        <v>416.53890322580651</v>
      </c>
      <c r="DL174">
        <v>426.19541935483869</v>
      </c>
      <c r="DM174">
        <v>17.127754838709681</v>
      </c>
      <c r="DN174">
        <v>15.61173870967742</v>
      </c>
      <c r="DO174">
        <v>416.66190322580638</v>
      </c>
      <c r="DP174">
        <v>17.120754838709679</v>
      </c>
      <c r="DQ174">
        <v>500.3442903225806</v>
      </c>
      <c r="DR174">
        <v>100.56264516129031</v>
      </c>
      <c r="DS174">
        <v>9.9962838709677426E-2</v>
      </c>
      <c r="DT174">
        <v>23.287209677419359</v>
      </c>
      <c r="DU174">
        <v>22.67156774193548</v>
      </c>
      <c r="DV174">
        <v>999.90000000000032</v>
      </c>
      <c r="DW174">
        <v>0</v>
      </c>
      <c r="DX174">
        <v>0</v>
      </c>
      <c r="DY174">
        <v>10001.61129032258</v>
      </c>
      <c r="DZ174">
        <v>0</v>
      </c>
      <c r="EA174">
        <v>1.5289399999999999E-3</v>
      </c>
      <c r="EB174">
        <v>-9.6717167741935484</v>
      </c>
      <c r="EC174">
        <v>423.78258064516132</v>
      </c>
      <c r="ED174">
        <v>432.95461290322578</v>
      </c>
      <c r="EE174">
        <v>1.51695</v>
      </c>
      <c r="EF174">
        <v>426.19541935483869</v>
      </c>
      <c r="EG174">
        <v>15.61173870967742</v>
      </c>
      <c r="EH174">
        <v>1.7225061290322581</v>
      </c>
      <c r="EI174">
        <v>1.5699580645161291</v>
      </c>
      <c r="EJ174">
        <v>15.10075161290322</v>
      </c>
      <c r="EK174">
        <v>13.667041935483869</v>
      </c>
      <c r="EL174">
        <v>399.99141935483868</v>
      </c>
      <c r="EM174">
        <v>0.94999651612903213</v>
      </c>
      <c r="EN174">
        <v>5.0003325806451608E-2</v>
      </c>
      <c r="EO174">
        <v>0</v>
      </c>
      <c r="EP174">
        <v>2321.1167741935478</v>
      </c>
      <c r="EQ174">
        <v>8.9714700000000018</v>
      </c>
      <c r="ER174">
        <v>5039.4832258064507</v>
      </c>
      <c r="ES174">
        <v>3345.6916129032261</v>
      </c>
      <c r="ET174">
        <v>36.201387096774191</v>
      </c>
      <c r="EU174">
        <v>39.800225806451607</v>
      </c>
      <c r="EV174">
        <v>37.608645161290312</v>
      </c>
      <c r="EW174">
        <v>40.755741935483847</v>
      </c>
      <c r="EX174">
        <v>39.663096774193548</v>
      </c>
      <c r="EY174">
        <v>371.46709677419358</v>
      </c>
      <c r="EZ174">
        <v>19.55516129032258</v>
      </c>
      <c r="FA174">
        <v>0</v>
      </c>
      <c r="FB174">
        <v>299.39999985694891</v>
      </c>
      <c r="FC174">
        <v>0</v>
      </c>
      <c r="FD174">
        <v>2321.0911538461542</v>
      </c>
      <c r="FE174">
        <v>-0.43111112402881879</v>
      </c>
      <c r="FF174">
        <v>-0.46051278004696161</v>
      </c>
      <c r="FG174">
        <v>5039.6442307692296</v>
      </c>
      <c r="FH174">
        <v>15</v>
      </c>
      <c r="FI174">
        <v>1716960985.0999999</v>
      </c>
      <c r="FJ174" t="s">
        <v>1058</v>
      </c>
      <c r="FK174">
        <v>1716960976.0999999</v>
      </c>
      <c r="FL174">
        <v>1716960985.0999999</v>
      </c>
      <c r="FM174">
        <v>157</v>
      </c>
      <c r="FN174">
        <v>1.4999999999999999E-2</v>
      </c>
      <c r="FO174">
        <v>-1E-3</v>
      </c>
      <c r="FP174">
        <v>-0.123</v>
      </c>
      <c r="FQ174">
        <v>7.0000000000000001E-3</v>
      </c>
      <c r="FR174">
        <v>426</v>
      </c>
      <c r="FS174">
        <v>16</v>
      </c>
      <c r="FT174">
        <v>0.14000000000000001</v>
      </c>
      <c r="FU174">
        <v>0.08</v>
      </c>
      <c r="FV174">
        <v>-9.6877292682926832</v>
      </c>
      <c r="FW174">
        <v>0.19230000000000749</v>
      </c>
      <c r="FX174">
        <v>2.8739235218217179E-2</v>
      </c>
      <c r="FY174">
        <v>1</v>
      </c>
      <c r="FZ174">
        <v>416.51952493273421</v>
      </c>
      <c r="GA174">
        <v>0.24432506534229889</v>
      </c>
      <c r="GB174">
        <v>2.114197020223281E-2</v>
      </c>
      <c r="GC174">
        <v>1</v>
      </c>
      <c r="GD174">
        <v>1.5169046341463419</v>
      </c>
      <c r="GE174">
        <v>3.094076655053003E-3</v>
      </c>
      <c r="GF174">
        <v>1.201103349589467E-3</v>
      </c>
      <c r="GG174">
        <v>1</v>
      </c>
      <c r="GH174">
        <v>3</v>
      </c>
      <c r="GI174">
        <v>3</v>
      </c>
      <c r="GJ174" t="s">
        <v>433</v>
      </c>
      <c r="GK174">
        <v>2.97146</v>
      </c>
      <c r="GL174">
        <v>2.7391299999999998</v>
      </c>
      <c r="GM174">
        <v>0.103782</v>
      </c>
      <c r="GN174">
        <v>0.105186</v>
      </c>
      <c r="GO174">
        <v>8.5820099999999996E-2</v>
      </c>
      <c r="GP174">
        <v>8.0285899999999993E-2</v>
      </c>
      <c r="GQ174">
        <v>25873.1</v>
      </c>
      <c r="GR174">
        <v>29124.1</v>
      </c>
      <c r="GS174">
        <v>27548.3</v>
      </c>
      <c r="GT174">
        <v>31253.1</v>
      </c>
      <c r="GU174">
        <v>34191</v>
      </c>
      <c r="GV174">
        <v>38677.9</v>
      </c>
      <c r="GW174">
        <v>41651.300000000003</v>
      </c>
      <c r="GX174">
        <v>46386.5</v>
      </c>
      <c r="GY174">
        <v>1.60425</v>
      </c>
      <c r="GZ174">
        <v>1.9681</v>
      </c>
      <c r="HA174">
        <v>5.4180600000000002E-2</v>
      </c>
      <c r="HB174">
        <v>0</v>
      </c>
      <c r="HC174">
        <v>21.778199999999998</v>
      </c>
      <c r="HD174">
        <v>999.9</v>
      </c>
      <c r="HE174">
        <v>50.5</v>
      </c>
      <c r="HF174">
        <v>27.7</v>
      </c>
      <c r="HG174">
        <v>18.725000000000001</v>
      </c>
      <c r="HH174">
        <v>63.807200000000002</v>
      </c>
      <c r="HI174">
        <v>35.628999999999998</v>
      </c>
      <c r="HJ174">
        <v>1</v>
      </c>
      <c r="HK174">
        <v>-0.14472299999999999</v>
      </c>
      <c r="HL174">
        <v>0.38659300000000002</v>
      </c>
      <c r="HM174">
        <v>20.1721</v>
      </c>
      <c r="HN174">
        <v>5.24125</v>
      </c>
      <c r="HO174">
        <v>11.9261</v>
      </c>
      <c r="HP174">
        <v>4.9970499999999998</v>
      </c>
      <c r="HQ174">
        <v>3.2970000000000002</v>
      </c>
      <c r="HR174">
        <v>9999</v>
      </c>
      <c r="HS174">
        <v>9999</v>
      </c>
      <c r="HT174">
        <v>9999</v>
      </c>
      <c r="HU174">
        <v>999.9</v>
      </c>
      <c r="HV174">
        <v>1.8662799999999999</v>
      </c>
      <c r="HW174">
        <v>1.8684400000000001</v>
      </c>
      <c r="HX174">
        <v>1.8654299999999999</v>
      </c>
      <c r="HY174">
        <v>1.8627499999999999</v>
      </c>
      <c r="HZ174">
        <v>1.86327</v>
      </c>
      <c r="IA174">
        <v>1.8644799999999999</v>
      </c>
      <c r="IB174">
        <v>1.86249</v>
      </c>
      <c r="IC174">
        <v>1.87042</v>
      </c>
      <c r="ID174">
        <v>5</v>
      </c>
      <c r="IE174">
        <v>0</v>
      </c>
      <c r="IF174">
        <v>0</v>
      </c>
      <c r="IG174">
        <v>0</v>
      </c>
      <c r="IH174" t="s">
        <v>434</v>
      </c>
      <c r="II174" t="s">
        <v>435</v>
      </c>
      <c r="IJ174" t="s">
        <v>436</v>
      </c>
      <c r="IK174" t="s">
        <v>436</v>
      </c>
      <c r="IL174" t="s">
        <v>436</v>
      </c>
      <c r="IM174" t="s">
        <v>436</v>
      </c>
      <c r="IN174">
        <v>0</v>
      </c>
      <c r="IO174">
        <v>100</v>
      </c>
      <c r="IP174">
        <v>100</v>
      </c>
      <c r="IQ174">
        <v>-0.123</v>
      </c>
      <c r="IR174">
        <v>7.0000000000000001E-3</v>
      </c>
      <c r="IS174">
        <v>-0.13815000000005279</v>
      </c>
      <c r="IT174">
        <v>0</v>
      </c>
      <c r="IU174">
        <v>0</v>
      </c>
      <c r="IV174">
        <v>0</v>
      </c>
      <c r="IW174">
        <v>7.930000000001769E-3</v>
      </c>
      <c r="IX174">
        <v>0</v>
      </c>
      <c r="IY174">
        <v>0</v>
      </c>
      <c r="IZ174">
        <v>0</v>
      </c>
      <c r="JA174">
        <v>-1</v>
      </c>
      <c r="JB174">
        <v>-1</v>
      </c>
      <c r="JC174">
        <v>-1</v>
      </c>
      <c r="JD174">
        <v>-1</v>
      </c>
      <c r="JE174">
        <v>4.7</v>
      </c>
      <c r="JF174">
        <v>4.5999999999999996</v>
      </c>
      <c r="JG174">
        <v>0.158691</v>
      </c>
      <c r="JH174">
        <v>4.99878</v>
      </c>
      <c r="JI174">
        <v>1.3476600000000001</v>
      </c>
      <c r="JJ174">
        <v>2.2705099999999998</v>
      </c>
      <c r="JK174">
        <v>1.4489700000000001</v>
      </c>
      <c r="JL174">
        <v>2.3803700000000001</v>
      </c>
      <c r="JM174">
        <v>32.399099999999997</v>
      </c>
      <c r="JN174">
        <v>23.9999</v>
      </c>
      <c r="JO174">
        <v>2</v>
      </c>
      <c r="JP174">
        <v>308.27199999999999</v>
      </c>
      <c r="JQ174">
        <v>502.65</v>
      </c>
      <c r="JR174">
        <v>21.999600000000001</v>
      </c>
      <c r="JS174">
        <v>25.304300000000001</v>
      </c>
      <c r="JT174">
        <v>30</v>
      </c>
      <c r="JU174">
        <v>25.168299999999999</v>
      </c>
      <c r="JV174">
        <v>25.234500000000001</v>
      </c>
      <c r="JW174">
        <v>-1</v>
      </c>
      <c r="JX174">
        <v>38.620899999999999</v>
      </c>
      <c r="JY174">
        <v>63.821199999999997</v>
      </c>
      <c r="JZ174">
        <v>22</v>
      </c>
      <c r="KA174">
        <v>400</v>
      </c>
      <c r="KB174">
        <v>15.600300000000001</v>
      </c>
      <c r="KC174">
        <v>102.681</v>
      </c>
      <c r="KD174">
        <v>102.49299999999999</v>
      </c>
    </row>
    <row r="175" spans="1:290" x14ac:dyDescent="0.35">
      <c r="A175">
        <v>157</v>
      </c>
      <c r="B175">
        <v>1716961259.0999999</v>
      </c>
      <c r="C175">
        <v>51000.5</v>
      </c>
      <c r="D175" t="s">
        <v>1059</v>
      </c>
      <c r="E175" t="s">
        <v>1060</v>
      </c>
      <c r="F175">
        <v>15</v>
      </c>
      <c r="G175">
        <v>1716961251.099999</v>
      </c>
      <c r="H175">
        <f t="shared" si="100"/>
        <v>1.2796527579371465E-3</v>
      </c>
      <c r="I175">
        <f t="shared" si="101"/>
        <v>1.2796527579371464</v>
      </c>
      <c r="J175">
        <f t="shared" si="102"/>
        <v>7.4727512327545922</v>
      </c>
      <c r="K175">
        <f t="shared" si="103"/>
        <v>416.61025806451607</v>
      </c>
      <c r="L175">
        <f t="shared" si="104"/>
        <v>299.636130906083</v>
      </c>
      <c r="M175">
        <f t="shared" si="105"/>
        <v>30.162155807924353</v>
      </c>
      <c r="N175">
        <f t="shared" si="106"/>
        <v>41.937077070522292</v>
      </c>
      <c r="O175">
        <f t="shared" si="107"/>
        <v>0.11041846758564483</v>
      </c>
      <c r="P175">
        <f t="shared" si="108"/>
        <v>2.9390448835341179</v>
      </c>
      <c r="Q175">
        <f t="shared" si="109"/>
        <v>0.10816457000325676</v>
      </c>
      <c r="R175">
        <f t="shared" si="110"/>
        <v>6.7801528072245959E-2</v>
      </c>
      <c r="S175">
        <f t="shared" si="111"/>
        <v>77.170210371649546</v>
      </c>
      <c r="T175">
        <f t="shared" si="112"/>
        <v>23.420094997708919</v>
      </c>
      <c r="U175">
        <f t="shared" si="113"/>
        <v>23.420094997708919</v>
      </c>
      <c r="V175">
        <f t="shared" si="114"/>
        <v>2.8922201998094854</v>
      </c>
      <c r="W175">
        <f t="shared" si="115"/>
        <v>60.211711381957024</v>
      </c>
      <c r="X175">
        <f t="shared" si="116"/>
        <v>1.7286540452677301</v>
      </c>
      <c r="Y175">
        <f t="shared" si="117"/>
        <v>2.8709598275689219</v>
      </c>
      <c r="Z175">
        <f t="shared" si="118"/>
        <v>1.1635661545417553</v>
      </c>
      <c r="AA175">
        <f t="shared" si="119"/>
        <v>-56.432686625028161</v>
      </c>
      <c r="AB175">
        <f t="shared" si="120"/>
        <v>-19.367393864267981</v>
      </c>
      <c r="AC175">
        <f t="shared" si="121"/>
        <v>-1.3709779362095389</v>
      </c>
      <c r="AD175">
        <f t="shared" si="122"/>
        <v>-8.4805385613861972E-4</v>
      </c>
      <c r="AE175">
        <f t="shared" si="123"/>
        <v>7.4953363761666907</v>
      </c>
      <c r="AF175">
        <f t="shared" si="124"/>
        <v>1.2795417419079003</v>
      </c>
      <c r="AG175">
        <f t="shared" si="125"/>
        <v>7.4727512327545922</v>
      </c>
      <c r="AH175">
        <v>432.98775456188412</v>
      </c>
      <c r="AI175">
        <v>423.88346060606068</v>
      </c>
      <c r="AJ175">
        <v>1.640725983627278E-4</v>
      </c>
      <c r="AK175">
        <v>67.058072465609001</v>
      </c>
      <c r="AL175">
        <f t="shared" si="126"/>
        <v>1.2796527579371464</v>
      </c>
      <c r="AM175">
        <v>15.664651123284321</v>
      </c>
      <c r="AN175">
        <v>17.172773333333328</v>
      </c>
      <c r="AO175">
        <v>-6.7671351424441106E-7</v>
      </c>
      <c r="AP175">
        <v>78.107362054336676</v>
      </c>
      <c r="AQ175">
        <v>169</v>
      </c>
      <c r="AR175">
        <v>34</v>
      </c>
      <c r="AS175">
        <f t="shared" si="127"/>
        <v>1</v>
      </c>
      <c r="AT175">
        <f t="shared" si="128"/>
        <v>0</v>
      </c>
      <c r="AU175">
        <f t="shared" si="129"/>
        <v>53828.618331757687</v>
      </c>
      <c r="AV175" t="s">
        <v>477</v>
      </c>
      <c r="AW175">
        <v>10178.9</v>
      </c>
      <c r="AX175">
        <v>1410.533076923077</v>
      </c>
      <c r="AY175">
        <v>6595.86</v>
      </c>
      <c r="AZ175">
        <f t="shared" si="130"/>
        <v>0.78614872405977732</v>
      </c>
      <c r="BA175">
        <v>-1.985708394971808</v>
      </c>
      <c r="BB175" t="s">
        <v>1061</v>
      </c>
      <c r="BC175">
        <v>10167.4</v>
      </c>
      <c r="BD175">
        <v>2319.4951999999998</v>
      </c>
      <c r="BE175">
        <v>3336.85</v>
      </c>
      <c r="BF175">
        <f t="shared" si="131"/>
        <v>0.30488478655018958</v>
      </c>
      <c r="BG175">
        <v>0.5</v>
      </c>
      <c r="BH175">
        <f t="shared" si="132"/>
        <v>336.57313712130866</v>
      </c>
      <c r="BI175">
        <f t="shared" si="133"/>
        <v>7.4727512327545922</v>
      </c>
      <c r="BJ175">
        <f t="shared" si="134"/>
        <v>51.308014534878943</v>
      </c>
      <c r="BK175">
        <f t="shared" si="135"/>
        <v>2.8102241636465939E-2</v>
      </c>
      <c r="BL175">
        <f t="shared" si="136"/>
        <v>0.97667261039603215</v>
      </c>
      <c r="BM175">
        <f t="shared" si="137"/>
        <v>1166.8265516823487</v>
      </c>
      <c r="BN175" t="s">
        <v>431</v>
      </c>
      <c r="BO175">
        <v>0</v>
      </c>
      <c r="BP175">
        <f t="shared" si="138"/>
        <v>1166.8265516823487</v>
      </c>
      <c r="BQ175">
        <f t="shared" si="139"/>
        <v>0.65032094589737366</v>
      </c>
      <c r="BR175">
        <f t="shared" si="140"/>
        <v>0.46882203083506879</v>
      </c>
      <c r="BS175">
        <f t="shared" si="141"/>
        <v>0.60029285710330293</v>
      </c>
      <c r="BT175">
        <f t="shared" si="142"/>
        <v>0.52813469466642604</v>
      </c>
      <c r="BU175">
        <f t="shared" si="143"/>
        <v>0.62850617682291376</v>
      </c>
      <c r="BV175">
        <f t="shared" si="144"/>
        <v>0.23584183040861612</v>
      </c>
      <c r="BW175">
        <f t="shared" si="145"/>
        <v>0.76415816959138394</v>
      </c>
      <c r="DF175">
        <f t="shared" si="146"/>
        <v>399.98393548387099</v>
      </c>
      <c r="DG175">
        <f t="shared" si="147"/>
        <v>336.57313712130866</v>
      </c>
      <c r="DH175">
        <f t="shared" si="148"/>
        <v>0.84146663718918457</v>
      </c>
      <c r="DI175">
        <f t="shared" si="149"/>
        <v>0.19293327437836905</v>
      </c>
      <c r="DJ175">
        <v>1716961251.099999</v>
      </c>
      <c r="DK175">
        <v>416.61025806451607</v>
      </c>
      <c r="DL175">
        <v>426.23735483870968</v>
      </c>
      <c r="DM175">
        <v>17.17275161290323</v>
      </c>
      <c r="DN175">
        <v>15.664764516129029</v>
      </c>
      <c r="DO175">
        <v>416.70325806451609</v>
      </c>
      <c r="DP175">
        <v>17.165751612903229</v>
      </c>
      <c r="DQ175">
        <v>500.36309677419348</v>
      </c>
      <c r="DR175">
        <v>100.5625806451613</v>
      </c>
      <c r="DS175">
        <v>0.1000320935483871</v>
      </c>
      <c r="DT175">
        <v>23.297864516129039</v>
      </c>
      <c r="DU175">
        <v>22.677299999999999</v>
      </c>
      <c r="DV175">
        <v>999.90000000000032</v>
      </c>
      <c r="DW175">
        <v>0</v>
      </c>
      <c r="DX175">
        <v>0</v>
      </c>
      <c r="DY175">
        <v>9997.9806451612894</v>
      </c>
      <c r="DZ175">
        <v>0</v>
      </c>
      <c r="EA175">
        <v>1.5289399999999999E-3</v>
      </c>
      <c r="EB175">
        <v>-9.6569345161290308</v>
      </c>
      <c r="EC175">
        <v>423.85900000000009</v>
      </c>
      <c r="ED175">
        <v>433.02051612903222</v>
      </c>
      <c r="EE175">
        <v>1.5076009677419351</v>
      </c>
      <c r="EF175">
        <v>426.23735483870968</v>
      </c>
      <c r="EG175">
        <v>15.664764516129029</v>
      </c>
      <c r="EH175">
        <v>1.726896129032258</v>
      </c>
      <c r="EI175">
        <v>1.5752887096774191</v>
      </c>
      <c r="EJ175">
        <v>15.14032580645161</v>
      </c>
      <c r="EK175">
        <v>13.719177419354841</v>
      </c>
      <c r="EL175">
        <v>399.98393548387099</v>
      </c>
      <c r="EM175">
        <v>0.94998251612903206</v>
      </c>
      <c r="EN175">
        <v>5.0017435483870963E-2</v>
      </c>
      <c r="EO175">
        <v>0</v>
      </c>
      <c r="EP175">
        <v>2319.4899999999998</v>
      </c>
      <c r="EQ175">
        <v>8.9714700000000018</v>
      </c>
      <c r="ER175">
        <v>5038.8419354838707</v>
      </c>
      <c r="ES175">
        <v>3345.6116129032262</v>
      </c>
      <c r="ET175">
        <v>36.48158064516128</v>
      </c>
      <c r="EU175">
        <v>40.193322580645152</v>
      </c>
      <c r="EV175">
        <v>37.900903225806438</v>
      </c>
      <c r="EW175">
        <v>41.47354838709677</v>
      </c>
      <c r="EX175">
        <v>39.999645161290303</v>
      </c>
      <c r="EY175">
        <v>371.45451612903219</v>
      </c>
      <c r="EZ175">
        <v>19.55419354838709</v>
      </c>
      <c r="FA175">
        <v>0</v>
      </c>
      <c r="FB175">
        <v>299.19999980926508</v>
      </c>
      <c r="FC175">
        <v>0</v>
      </c>
      <c r="FD175">
        <v>2319.4951999999998</v>
      </c>
      <c r="FE175">
        <v>-0.51230769643868157</v>
      </c>
      <c r="FF175">
        <v>7.320769357211625</v>
      </c>
      <c r="FG175">
        <v>5039.1791999999996</v>
      </c>
      <c r="FH175">
        <v>15</v>
      </c>
      <c r="FI175">
        <v>1716961283.0999999</v>
      </c>
      <c r="FJ175" t="s">
        <v>1062</v>
      </c>
      <c r="FK175">
        <v>1716961276.0999999</v>
      </c>
      <c r="FL175">
        <v>1716961283.0999999</v>
      </c>
      <c r="FM175">
        <v>158</v>
      </c>
      <c r="FN175">
        <v>0.03</v>
      </c>
      <c r="FO175">
        <v>0</v>
      </c>
      <c r="FP175">
        <v>-9.2999999999999999E-2</v>
      </c>
      <c r="FQ175">
        <v>7.0000000000000001E-3</v>
      </c>
      <c r="FR175">
        <v>426</v>
      </c>
      <c r="FS175">
        <v>16</v>
      </c>
      <c r="FT175">
        <v>0.15</v>
      </c>
      <c r="FU175">
        <v>0.05</v>
      </c>
      <c r="FV175">
        <v>-9.6529997500000011</v>
      </c>
      <c r="FW175">
        <v>3.0890093808639021E-2</v>
      </c>
      <c r="FX175">
        <v>3.1959741197911763E-2</v>
      </c>
      <c r="FY175">
        <v>1</v>
      </c>
      <c r="FZ175">
        <v>416.57915290196831</v>
      </c>
      <c r="GA175">
        <v>8.491919945048533E-2</v>
      </c>
      <c r="GB175">
        <v>1.3659671582243691E-2</v>
      </c>
      <c r="GC175">
        <v>1</v>
      </c>
      <c r="GD175">
        <v>1.5070527499999999</v>
      </c>
      <c r="GE175">
        <v>8.7344465290736806E-3</v>
      </c>
      <c r="GF175">
        <v>1.879171343305333E-3</v>
      </c>
      <c r="GG175">
        <v>1</v>
      </c>
      <c r="GH175">
        <v>3</v>
      </c>
      <c r="GI175">
        <v>3</v>
      </c>
      <c r="GJ175" t="s">
        <v>433</v>
      </c>
      <c r="GK175">
        <v>2.97167</v>
      </c>
      <c r="GL175">
        <v>2.73902</v>
      </c>
      <c r="GM175">
        <v>0.103786</v>
      </c>
      <c r="GN175">
        <v>0.10519199999999999</v>
      </c>
      <c r="GO175">
        <v>8.5982000000000003E-2</v>
      </c>
      <c r="GP175">
        <v>8.0477300000000002E-2</v>
      </c>
      <c r="GQ175">
        <v>25872.1</v>
      </c>
      <c r="GR175">
        <v>29123.599999999999</v>
      </c>
      <c r="GS175">
        <v>27547.4</v>
      </c>
      <c r="GT175">
        <v>31252.799999999999</v>
      </c>
      <c r="GU175">
        <v>34183.9</v>
      </c>
      <c r="GV175">
        <v>38669.699999999997</v>
      </c>
      <c r="GW175">
        <v>41650.1</v>
      </c>
      <c r="GX175">
        <v>46386.3</v>
      </c>
      <c r="GY175">
        <v>1.605</v>
      </c>
      <c r="GZ175">
        <v>1.9680500000000001</v>
      </c>
      <c r="HA175">
        <v>5.5108200000000003E-2</v>
      </c>
      <c r="HB175">
        <v>0</v>
      </c>
      <c r="HC175">
        <v>21.7652</v>
      </c>
      <c r="HD175">
        <v>999.9</v>
      </c>
      <c r="HE175">
        <v>50.5</v>
      </c>
      <c r="HF175">
        <v>27.7</v>
      </c>
      <c r="HG175">
        <v>18.724399999999999</v>
      </c>
      <c r="HH175">
        <v>63.567300000000003</v>
      </c>
      <c r="HI175">
        <v>35.076099999999997</v>
      </c>
      <c r="HJ175">
        <v>1</v>
      </c>
      <c r="HK175">
        <v>-0.143625</v>
      </c>
      <c r="HL175">
        <v>0.386411</v>
      </c>
      <c r="HM175">
        <v>20.171900000000001</v>
      </c>
      <c r="HN175">
        <v>5.2409499999999998</v>
      </c>
      <c r="HO175">
        <v>11.9261</v>
      </c>
      <c r="HP175">
        <v>4.9973000000000001</v>
      </c>
      <c r="HQ175">
        <v>3.2970000000000002</v>
      </c>
      <c r="HR175">
        <v>9999</v>
      </c>
      <c r="HS175">
        <v>9999</v>
      </c>
      <c r="HT175">
        <v>9999</v>
      </c>
      <c r="HU175">
        <v>999.9</v>
      </c>
      <c r="HV175">
        <v>1.8663000000000001</v>
      </c>
      <c r="HW175">
        <v>1.8684499999999999</v>
      </c>
      <c r="HX175">
        <v>1.8654900000000001</v>
      </c>
      <c r="HY175">
        <v>1.86276</v>
      </c>
      <c r="HZ175">
        <v>1.86328</v>
      </c>
      <c r="IA175">
        <v>1.8644700000000001</v>
      </c>
      <c r="IB175">
        <v>1.86249</v>
      </c>
      <c r="IC175">
        <v>1.87042</v>
      </c>
      <c r="ID175">
        <v>5</v>
      </c>
      <c r="IE175">
        <v>0</v>
      </c>
      <c r="IF175">
        <v>0</v>
      </c>
      <c r="IG175">
        <v>0</v>
      </c>
      <c r="IH175" t="s">
        <v>434</v>
      </c>
      <c r="II175" t="s">
        <v>435</v>
      </c>
      <c r="IJ175" t="s">
        <v>436</v>
      </c>
      <c r="IK175" t="s">
        <v>436</v>
      </c>
      <c r="IL175" t="s">
        <v>436</v>
      </c>
      <c r="IM175" t="s">
        <v>436</v>
      </c>
      <c r="IN175">
        <v>0</v>
      </c>
      <c r="IO175">
        <v>100</v>
      </c>
      <c r="IP175">
        <v>100</v>
      </c>
      <c r="IQ175">
        <v>-9.2999999999999999E-2</v>
      </c>
      <c r="IR175">
        <v>7.0000000000000001E-3</v>
      </c>
      <c r="IS175">
        <v>-0.1228000000000407</v>
      </c>
      <c r="IT175">
        <v>0</v>
      </c>
      <c r="IU175">
        <v>0</v>
      </c>
      <c r="IV175">
        <v>0</v>
      </c>
      <c r="IW175">
        <v>6.6049999999986397E-3</v>
      </c>
      <c r="IX175">
        <v>0</v>
      </c>
      <c r="IY175">
        <v>0</v>
      </c>
      <c r="IZ175">
        <v>0</v>
      </c>
      <c r="JA175">
        <v>-1</v>
      </c>
      <c r="JB175">
        <v>-1</v>
      </c>
      <c r="JC175">
        <v>-1</v>
      </c>
      <c r="JD175">
        <v>-1</v>
      </c>
      <c r="JE175">
        <v>4.7</v>
      </c>
      <c r="JF175">
        <v>4.5999999999999996</v>
      </c>
      <c r="JG175">
        <v>0.158691</v>
      </c>
      <c r="JH175">
        <v>4.99878</v>
      </c>
      <c r="JI175">
        <v>1.3476600000000001</v>
      </c>
      <c r="JJ175">
        <v>2.2717299999999998</v>
      </c>
      <c r="JK175">
        <v>1.4489700000000001</v>
      </c>
      <c r="JL175">
        <v>2.3303199999999999</v>
      </c>
      <c r="JM175">
        <v>32.399099999999997</v>
      </c>
      <c r="JN175">
        <v>24.017499999999998</v>
      </c>
      <c r="JO175">
        <v>2</v>
      </c>
      <c r="JP175">
        <v>308.62599999999998</v>
      </c>
      <c r="JQ175">
        <v>502.69400000000002</v>
      </c>
      <c r="JR175">
        <v>21.9999</v>
      </c>
      <c r="JS175">
        <v>25.315000000000001</v>
      </c>
      <c r="JT175">
        <v>30.0002</v>
      </c>
      <c r="JU175">
        <v>25.177600000000002</v>
      </c>
      <c r="JV175">
        <v>25.242899999999999</v>
      </c>
      <c r="JW175">
        <v>-1</v>
      </c>
      <c r="JX175">
        <v>38.4084</v>
      </c>
      <c r="JY175">
        <v>63.885199999999998</v>
      </c>
      <c r="JZ175">
        <v>22</v>
      </c>
      <c r="KA175">
        <v>400</v>
      </c>
      <c r="KB175">
        <v>15.6267</v>
      </c>
      <c r="KC175">
        <v>102.678</v>
      </c>
      <c r="KD175">
        <v>102.492</v>
      </c>
    </row>
    <row r="176" spans="1:290" x14ac:dyDescent="0.35">
      <c r="A176">
        <v>158</v>
      </c>
      <c r="B176">
        <v>1716961559.0999999</v>
      </c>
      <c r="C176">
        <v>51300.5</v>
      </c>
      <c r="D176" t="s">
        <v>1063</v>
      </c>
      <c r="E176" t="s">
        <v>1064</v>
      </c>
      <c r="F176">
        <v>15</v>
      </c>
      <c r="G176">
        <v>1716961551.099999</v>
      </c>
      <c r="H176">
        <f t="shared" si="100"/>
        <v>1.2863050063548207E-3</v>
      </c>
      <c r="I176">
        <f t="shared" si="101"/>
        <v>1.2863050063548207</v>
      </c>
      <c r="J176">
        <f t="shared" si="102"/>
        <v>7.4716438170784736</v>
      </c>
      <c r="K176">
        <f t="shared" si="103"/>
        <v>416.65222580645161</v>
      </c>
      <c r="L176">
        <f t="shared" si="104"/>
        <v>299.77423322146961</v>
      </c>
      <c r="M176">
        <f t="shared" si="105"/>
        <v>30.176256483799666</v>
      </c>
      <c r="N176">
        <f t="shared" si="106"/>
        <v>41.941578151557515</v>
      </c>
      <c r="O176">
        <f t="shared" si="107"/>
        <v>0.11053070061137329</v>
      </c>
      <c r="P176">
        <f t="shared" si="108"/>
        <v>2.9389440591138793</v>
      </c>
      <c r="Q176">
        <f t="shared" si="109"/>
        <v>0.10827219354986101</v>
      </c>
      <c r="R176">
        <f t="shared" si="110"/>
        <v>6.7869195150465564E-2</v>
      </c>
      <c r="S176">
        <f t="shared" si="111"/>
        <v>77.176053731250335</v>
      </c>
      <c r="T176">
        <f t="shared" si="112"/>
        <v>23.446043869624685</v>
      </c>
      <c r="U176">
        <f t="shared" si="113"/>
        <v>23.446043869624685</v>
      </c>
      <c r="V176">
        <f t="shared" si="114"/>
        <v>2.8967513398583695</v>
      </c>
      <c r="W176">
        <f t="shared" si="115"/>
        <v>60.099541705719197</v>
      </c>
      <c r="X176">
        <f t="shared" si="116"/>
        <v>1.7283160424530384</v>
      </c>
      <c r="Y176">
        <f t="shared" si="117"/>
        <v>2.8757557768340991</v>
      </c>
      <c r="Z176">
        <f t="shared" si="118"/>
        <v>1.1684352974053311</v>
      </c>
      <c r="AA176">
        <f t="shared" si="119"/>
        <v>-56.72605078024759</v>
      </c>
      <c r="AB176">
        <f t="shared" si="120"/>
        <v>-19.09847310248599</v>
      </c>
      <c r="AC176">
        <f t="shared" si="121"/>
        <v>-1.3523547223341987</v>
      </c>
      <c r="AD176">
        <f t="shared" si="122"/>
        <v>-8.2487381744300592E-4</v>
      </c>
      <c r="AE176">
        <f t="shared" si="123"/>
        <v>7.4574989777407232</v>
      </c>
      <c r="AF176">
        <f t="shared" si="124"/>
        <v>1.2860710706515275</v>
      </c>
      <c r="AG176">
        <f t="shared" si="125"/>
        <v>7.4716438170784736</v>
      </c>
      <c r="AH176">
        <v>432.97989599173752</v>
      </c>
      <c r="AI176">
        <v>423.89741212121203</v>
      </c>
      <c r="AJ176">
        <v>-3.61173198622041E-3</v>
      </c>
      <c r="AK176">
        <v>67.056879009348677</v>
      </c>
      <c r="AL176">
        <f t="shared" si="126"/>
        <v>1.2863050063548207</v>
      </c>
      <c r="AM176">
        <v>15.654003471786369</v>
      </c>
      <c r="AN176">
        <v>17.170015757575751</v>
      </c>
      <c r="AO176">
        <v>-3.4927111752155872E-7</v>
      </c>
      <c r="AP176">
        <v>78.101084455663226</v>
      </c>
      <c r="AQ176">
        <v>169</v>
      </c>
      <c r="AR176">
        <v>34</v>
      </c>
      <c r="AS176">
        <f t="shared" si="127"/>
        <v>1</v>
      </c>
      <c r="AT176">
        <f t="shared" si="128"/>
        <v>0</v>
      </c>
      <c r="AU176">
        <f t="shared" si="129"/>
        <v>53820.650450257279</v>
      </c>
      <c r="AV176" t="s">
        <v>477</v>
      </c>
      <c r="AW176">
        <v>10178.9</v>
      </c>
      <c r="AX176">
        <v>1410.533076923077</v>
      </c>
      <c r="AY176">
        <v>6595.86</v>
      </c>
      <c r="AZ176">
        <f t="shared" si="130"/>
        <v>0.78614872405977732</v>
      </c>
      <c r="BA176">
        <v>-1.985708394971808</v>
      </c>
      <c r="BB176" t="s">
        <v>1065</v>
      </c>
      <c r="BC176">
        <v>10174.4</v>
      </c>
      <c r="BD176">
        <v>2317.4646153846161</v>
      </c>
      <c r="BE176">
        <v>3328.62</v>
      </c>
      <c r="BF176">
        <f t="shared" si="131"/>
        <v>0.3037761548675979</v>
      </c>
      <c r="BG176">
        <v>0.5</v>
      </c>
      <c r="BH176">
        <f t="shared" si="132"/>
        <v>336.59824057530261</v>
      </c>
      <c r="BI176">
        <f t="shared" si="133"/>
        <v>7.4716438170784736</v>
      </c>
      <c r="BJ176">
        <f t="shared" si="134"/>
        <v>51.12525962858205</v>
      </c>
      <c r="BK176">
        <f t="shared" si="135"/>
        <v>2.8096855752680366E-2</v>
      </c>
      <c r="BL176">
        <f t="shared" si="136"/>
        <v>0.98155992573498929</v>
      </c>
      <c r="BM176">
        <f t="shared" si="137"/>
        <v>1165.8186081125834</v>
      </c>
      <c r="BN176" t="s">
        <v>431</v>
      </c>
      <c r="BO176">
        <v>0</v>
      </c>
      <c r="BP176">
        <f t="shared" si="138"/>
        <v>1165.8186081125834</v>
      </c>
      <c r="BQ176">
        <f t="shared" si="139"/>
        <v>0.64975917704256314</v>
      </c>
      <c r="BR176">
        <f t="shared" si="140"/>
        <v>0.46752114568086928</v>
      </c>
      <c r="BS176">
        <f t="shared" si="141"/>
        <v>0.60169707083288859</v>
      </c>
      <c r="BT176">
        <f t="shared" si="142"/>
        <v>0.5271686973358467</v>
      </c>
      <c r="BU176">
        <f t="shared" si="143"/>
        <v>0.63009334772304981</v>
      </c>
      <c r="BV176">
        <f t="shared" si="144"/>
        <v>0.23519015034903279</v>
      </c>
      <c r="BW176">
        <f t="shared" si="145"/>
        <v>0.76480984965096721</v>
      </c>
      <c r="DF176">
        <f t="shared" si="146"/>
        <v>400.0137096774194</v>
      </c>
      <c r="DG176">
        <f t="shared" si="147"/>
        <v>336.59824057530261</v>
      </c>
      <c r="DH176">
        <f t="shared" si="148"/>
        <v>0.8414667608436307</v>
      </c>
      <c r="DI176">
        <f t="shared" si="149"/>
        <v>0.19293352168726152</v>
      </c>
      <c r="DJ176">
        <v>1716961551.099999</v>
      </c>
      <c r="DK176">
        <v>416.65222580645161</v>
      </c>
      <c r="DL176">
        <v>426.23758064516119</v>
      </c>
      <c r="DM176">
        <v>17.16928064516129</v>
      </c>
      <c r="DN176">
        <v>15.653545161290319</v>
      </c>
      <c r="DO176">
        <v>416.7342258064516</v>
      </c>
      <c r="DP176">
        <v>17.162280645161289</v>
      </c>
      <c r="DQ176">
        <v>500.3472580645161</v>
      </c>
      <c r="DR176">
        <v>100.5632903225806</v>
      </c>
      <c r="DS176">
        <v>9.9986035483870958E-2</v>
      </c>
      <c r="DT176">
        <v>23.325506451612899</v>
      </c>
      <c r="DU176">
        <v>22.694245161290329</v>
      </c>
      <c r="DV176">
        <v>999.90000000000032</v>
      </c>
      <c r="DW176">
        <v>0</v>
      </c>
      <c r="DX176">
        <v>0</v>
      </c>
      <c r="DY176">
        <v>9997.3364516129022</v>
      </c>
      <c r="DZ176">
        <v>0</v>
      </c>
      <c r="EA176">
        <v>1.5289399999999999E-3</v>
      </c>
      <c r="EB176">
        <v>-9.5959290322580646</v>
      </c>
      <c r="EC176">
        <v>423.92003225806451</v>
      </c>
      <c r="ED176">
        <v>433.01583870967738</v>
      </c>
      <c r="EE176">
        <v>1.5157441935483871</v>
      </c>
      <c r="EF176">
        <v>426.23758064516119</v>
      </c>
      <c r="EG176">
        <v>15.653545161290319</v>
      </c>
      <c r="EH176">
        <v>1.7265996774193551</v>
      </c>
      <c r="EI176">
        <v>1.57417064516129</v>
      </c>
      <c r="EJ176">
        <v>15.137658064516129</v>
      </c>
      <c r="EK176">
        <v>13.708267741935479</v>
      </c>
      <c r="EL176">
        <v>400.0137096774194</v>
      </c>
      <c r="EM176">
        <v>0.94998348387096765</v>
      </c>
      <c r="EN176">
        <v>5.0016499999999978E-2</v>
      </c>
      <c r="EO176">
        <v>0</v>
      </c>
      <c r="EP176">
        <v>2317.467096774194</v>
      </c>
      <c r="EQ176">
        <v>8.9714700000000018</v>
      </c>
      <c r="ER176">
        <v>5037.5054838709684</v>
      </c>
      <c r="ES176">
        <v>3345.8683870967739</v>
      </c>
      <c r="ET176">
        <v>36.68099999999999</v>
      </c>
      <c r="EU176">
        <v>40.318225806451608</v>
      </c>
      <c r="EV176">
        <v>38.086451612903211</v>
      </c>
      <c r="EW176">
        <v>41.856548387096773</v>
      </c>
      <c r="EX176">
        <v>40.126806451612893</v>
      </c>
      <c r="EY176">
        <v>371.48354838709679</v>
      </c>
      <c r="EZ176">
        <v>19.557419354838711</v>
      </c>
      <c r="FA176">
        <v>0</v>
      </c>
      <c r="FB176">
        <v>299.59999990463263</v>
      </c>
      <c r="FC176">
        <v>0</v>
      </c>
      <c r="FD176">
        <v>2317.4646153846161</v>
      </c>
      <c r="FE176">
        <v>-6.4957266405452102E-2</v>
      </c>
      <c r="FF176">
        <v>1.2905982765151069</v>
      </c>
      <c r="FG176">
        <v>5037.3896153846163</v>
      </c>
      <c r="FH176">
        <v>15</v>
      </c>
      <c r="FI176">
        <v>1716961583.5999999</v>
      </c>
      <c r="FJ176" t="s">
        <v>1066</v>
      </c>
      <c r="FK176">
        <v>1716961578.5999999</v>
      </c>
      <c r="FL176">
        <v>1716961583.5999999</v>
      </c>
      <c r="FM176">
        <v>159</v>
      </c>
      <c r="FN176">
        <v>1.0999999999999999E-2</v>
      </c>
      <c r="FO176">
        <v>0</v>
      </c>
      <c r="FP176">
        <v>-8.2000000000000003E-2</v>
      </c>
      <c r="FQ176">
        <v>7.0000000000000001E-3</v>
      </c>
      <c r="FR176">
        <v>426</v>
      </c>
      <c r="FS176">
        <v>16</v>
      </c>
      <c r="FT176">
        <v>0.2</v>
      </c>
      <c r="FU176">
        <v>0.1</v>
      </c>
      <c r="FV176">
        <v>-9.6087870731707312</v>
      </c>
      <c r="FW176">
        <v>0.18036689895469479</v>
      </c>
      <c r="FX176">
        <v>4.8179027531413281E-2</v>
      </c>
      <c r="FY176">
        <v>1</v>
      </c>
      <c r="FZ176">
        <v>416.64242500338793</v>
      </c>
      <c r="GA176">
        <v>3.5693269009461119E-2</v>
      </c>
      <c r="GB176">
        <v>2.547377053888868E-2</v>
      </c>
      <c r="GC176">
        <v>1</v>
      </c>
      <c r="GD176">
        <v>1.515408536585366</v>
      </c>
      <c r="GE176">
        <v>7.1496167247422932E-3</v>
      </c>
      <c r="GF176">
        <v>1.0667103773514669E-3</v>
      </c>
      <c r="GG176">
        <v>1</v>
      </c>
      <c r="GH176">
        <v>3</v>
      </c>
      <c r="GI176">
        <v>3</v>
      </c>
      <c r="GJ176" t="s">
        <v>433</v>
      </c>
      <c r="GK176">
        <v>2.97159</v>
      </c>
      <c r="GL176">
        <v>2.7390400000000001</v>
      </c>
      <c r="GM176">
        <v>0.103778</v>
      </c>
      <c r="GN176">
        <v>0.105189</v>
      </c>
      <c r="GO176">
        <v>8.5962499999999997E-2</v>
      </c>
      <c r="GP176">
        <v>8.0433299999999999E-2</v>
      </c>
      <c r="GQ176">
        <v>25869.8</v>
      </c>
      <c r="GR176">
        <v>29123.1</v>
      </c>
      <c r="GS176">
        <v>27544.7</v>
      </c>
      <c r="GT176">
        <v>31252.3</v>
      </c>
      <c r="GU176">
        <v>34181.5</v>
      </c>
      <c r="GV176">
        <v>38671.199999999997</v>
      </c>
      <c r="GW176">
        <v>41646.300000000003</v>
      </c>
      <c r="GX176">
        <v>46385.8</v>
      </c>
      <c r="GY176">
        <v>1.6045199999999999</v>
      </c>
      <c r="GZ176">
        <v>1.96767</v>
      </c>
      <c r="HA176">
        <v>5.2019999999999997E-2</v>
      </c>
      <c r="HB176">
        <v>0</v>
      </c>
      <c r="HC176">
        <v>21.840699999999998</v>
      </c>
      <c r="HD176">
        <v>999.9</v>
      </c>
      <c r="HE176">
        <v>50.5</v>
      </c>
      <c r="HF176">
        <v>27.7</v>
      </c>
      <c r="HG176">
        <v>18.724699999999999</v>
      </c>
      <c r="HH176">
        <v>63.897300000000001</v>
      </c>
      <c r="HI176">
        <v>35.388599999999997</v>
      </c>
      <c r="HJ176">
        <v>1</v>
      </c>
      <c r="HK176">
        <v>-0.14186499999999999</v>
      </c>
      <c r="HL176">
        <v>0.39322699999999999</v>
      </c>
      <c r="HM176">
        <v>20.170200000000001</v>
      </c>
      <c r="HN176">
        <v>5.24125</v>
      </c>
      <c r="HO176">
        <v>11.9261</v>
      </c>
      <c r="HP176">
        <v>4.9974999999999996</v>
      </c>
      <c r="HQ176">
        <v>3.2970000000000002</v>
      </c>
      <c r="HR176">
        <v>9999</v>
      </c>
      <c r="HS176">
        <v>9999</v>
      </c>
      <c r="HT176">
        <v>9999</v>
      </c>
      <c r="HU176">
        <v>999.9</v>
      </c>
      <c r="HV176">
        <v>1.8662399999999999</v>
      </c>
      <c r="HW176">
        <v>1.86843</v>
      </c>
      <c r="HX176">
        <v>1.8654200000000001</v>
      </c>
      <c r="HY176">
        <v>1.8627</v>
      </c>
      <c r="HZ176">
        <v>1.8632500000000001</v>
      </c>
      <c r="IA176">
        <v>1.8644700000000001</v>
      </c>
      <c r="IB176">
        <v>1.86243</v>
      </c>
      <c r="IC176">
        <v>1.8704000000000001</v>
      </c>
      <c r="ID176">
        <v>5</v>
      </c>
      <c r="IE176">
        <v>0</v>
      </c>
      <c r="IF176">
        <v>0</v>
      </c>
      <c r="IG176">
        <v>0</v>
      </c>
      <c r="IH176" t="s">
        <v>434</v>
      </c>
      <c r="II176" t="s">
        <v>435</v>
      </c>
      <c r="IJ176" t="s">
        <v>436</v>
      </c>
      <c r="IK176" t="s">
        <v>436</v>
      </c>
      <c r="IL176" t="s">
        <v>436</v>
      </c>
      <c r="IM176" t="s">
        <v>436</v>
      </c>
      <c r="IN176">
        <v>0</v>
      </c>
      <c r="IO176">
        <v>100</v>
      </c>
      <c r="IP176">
        <v>100</v>
      </c>
      <c r="IQ176">
        <v>-8.2000000000000003E-2</v>
      </c>
      <c r="IR176">
        <v>7.0000000000000001E-3</v>
      </c>
      <c r="IS176">
        <v>-9.2550000000017008E-2</v>
      </c>
      <c r="IT176">
        <v>0</v>
      </c>
      <c r="IU176">
        <v>0</v>
      </c>
      <c r="IV176">
        <v>0</v>
      </c>
      <c r="IW176">
        <v>6.9900000000036036E-3</v>
      </c>
      <c r="IX176">
        <v>0</v>
      </c>
      <c r="IY176">
        <v>0</v>
      </c>
      <c r="IZ176">
        <v>0</v>
      </c>
      <c r="JA176">
        <v>-1</v>
      </c>
      <c r="JB176">
        <v>-1</v>
      </c>
      <c r="JC176">
        <v>-1</v>
      </c>
      <c r="JD176">
        <v>-1</v>
      </c>
      <c r="JE176">
        <v>4.7</v>
      </c>
      <c r="JF176">
        <v>4.5999999999999996</v>
      </c>
      <c r="JG176">
        <v>0.158691</v>
      </c>
      <c r="JH176">
        <v>4.99878</v>
      </c>
      <c r="JI176">
        <v>1.3476600000000001</v>
      </c>
      <c r="JJ176">
        <v>2.2705099999999998</v>
      </c>
      <c r="JK176">
        <v>1.4489700000000001</v>
      </c>
      <c r="JL176">
        <v>2.36206</v>
      </c>
      <c r="JM176">
        <v>32.399099999999997</v>
      </c>
      <c r="JN176">
        <v>23.991199999999999</v>
      </c>
      <c r="JO176">
        <v>2</v>
      </c>
      <c r="JP176">
        <v>308.50299999999999</v>
      </c>
      <c r="JQ176">
        <v>502.58</v>
      </c>
      <c r="JR176">
        <v>22.000499999999999</v>
      </c>
      <c r="JS176">
        <v>25.3278</v>
      </c>
      <c r="JT176">
        <v>30.0002</v>
      </c>
      <c r="JU176">
        <v>25.1937</v>
      </c>
      <c r="JV176">
        <v>25.2578</v>
      </c>
      <c r="JW176">
        <v>-1</v>
      </c>
      <c r="JX176">
        <v>38.454799999999999</v>
      </c>
      <c r="JY176">
        <v>63.916499999999999</v>
      </c>
      <c r="JZ176">
        <v>22</v>
      </c>
      <c r="KA176">
        <v>400</v>
      </c>
      <c r="KB176">
        <v>15.629200000000001</v>
      </c>
      <c r="KC176">
        <v>102.66800000000001</v>
      </c>
      <c r="KD176">
        <v>102.491</v>
      </c>
    </row>
    <row r="177" spans="1:290" x14ac:dyDescent="0.35">
      <c r="A177">
        <v>159</v>
      </c>
      <c r="B177">
        <v>1716961859.0999999</v>
      </c>
      <c r="C177">
        <v>51600.5</v>
      </c>
      <c r="D177" t="s">
        <v>1067</v>
      </c>
      <c r="E177" t="s">
        <v>1068</v>
      </c>
      <c r="F177">
        <v>15</v>
      </c>
      <c r="G177">
        <v>1716961851.349999</v>
      </c>
      <c r="H177">
        <f t="shared" si="100"/>
        <v>1.2941304887073223E-3</v>
      </c>
      <c r="I177">
        <f t="shared" si="101"/>
        <v>1.2941304887073224</v>
      </c>
      <c r="J177">
        <f t="shared" si="102"/>
        <v>7.4081074801428688</v>
      </c>
      <c r="K177">
        <f t="shared" si="103"/>
        <v>416.65030000000007</v>
      </c>
      <c r="L177">
        <f t="shared" si="104"/>
        <v>300.91600425655253</v>
      </c>
      <c r="M177">
        <f t="shared" si="105"/>
        <v>30.29053871735298</v>
      </c>
      <c r="N177">
        <f t="shared" si="106"/>
        <v>41.940481281237538</v>
      </c>
      <c r="O177">
        <f t="shared" si="107"/>
        <v>0.11078248782213096</v>
      </c>
      <c r="P177">
        <f t="shared" si="108"/>
        <v>2.9399519975861645</v>
      </c>
      <c r="Q177">
        <f t="shared" si="109"/>
        <v>0.10851455379655593</v>
      </c>
      <c r="R177">
        <f t="shared" si="110"/>
        <v>6.8021493936401306E-2</v>
      </c>
      <c r="S177">
        <f t="shared" si="111"/>
        <v>77.171422696968776</v>
      </c>
      <c r="T177">
        <f t="shared" si="112"/>
        <v>23.442041543005505</v>
      </c>
      <c r="U177">
        <f t="shared" si="113"/>
        <v>23.442041543005505</v>
      </c>
      <c r="V177">
        <f t="shared" si="114"/>
        <v>2.8960520569019219</v>
      </c>
      <c r="W177">
        <f t="shared" si="115"/>
        <v>59.925902030202408</v>
      </c>
      <c r="X177">
        <f t="shared" si="116"/>
        <v>1.7231245819554719</v>
      </c>
      <c r="Y177">
        <f t="shared" si="117"/>
        <v>2.8754253562792003</v>
      </c>
      <c r="Z177">
        <f t="shared" si="118"/>
        <v>1.17292747494645</v>
      </c>
      <c r="AA177">
        <f t="shared" si="119"/>
        <v>-57.071154551992912</v>
      </c>
      <c r="AB177">
        <f t="shared" si="120"/>
        <v>-18.772301326978585</v>
      </c>
      <c r="AC177">
        <f t="shared" si="121"/>
        <v>-1.3287631969791034</v>
      </c>
      <c r="AD177">
        <f t="shared" si="122"/>
        <v>-7.9637898181772471E-4</v>
      </c>
      <c r="AE177">
        <f t="shared" si="123"/>
        <v>7.4296560815045236</v>
      </c>
      <c r="AF177">
        <f t="shared" si="124"/>
        <v>1.2921599296534336</v>
      </c>
      <c r="AG177">
        <f t="shared" si="125"/>
        <v>7.4081074801428688</v>
      </c>
      <c r="AH177">
        <v>432.97917779367867</v>
      </c>
      <c r="AI177">
        <v>423.95238181818178</v>
      </c>
      <c r="AJ177">
        <v>4.2986659260484361E-4</v>
      </c>
      <c r="AK177">
        <v>67.056734026516523</v>
      </c>
      <c r="AL177">
        <f t="shared" si="126"/>
        <v>1.2941304887073224</v>
      </c>
      <c r="AM177">
        <v>15.595094658165459</v>
      </c>
      <c r="AN177">
        <v>17.120405454545448</v>
      </c>
      <c r="AO177">
        <v>3.9060121685876016E-6</v>
      </c>
      <c r="AP177">
        <v>78.100020662520762</v>
      </c>
      <c r="AQ177">
        <v>170</v>
      </c>
      <c r="AR177">
        <v>34</v>
      </c>
      <c r="AS177">
        <f t="shared" si="127"/>
        <v>1</v>
      </c>
      <c r="AT177">
        <f t="shared" si="128"/>
        <v>0</v>
      </c>
      <c r="AU177">
        <f t="shared" si="129"/>
        <v>53850.564325786181</v>
      </c>
      <c r="AV177" t="s">
        <v>477</v>
      </c>
      <c r="AW177">
        <v>10178.9</v>
      </c>
      <c r="AX177">
        <v>1410.533076923077</v>
      </c>
      <c r="AY177">
        <v>6595.86</v>
      </c>
      <c r="AZ177">
        <f t="shared" si="130"/>
        <v>0.78614872405977732</v>
      </c>
      <c r="BA177">
        <v>-1.985708394971808</v>
      </c>
      <c r="BB177" t="s">
        <v>1069</v>
      </c>
      <c r="BC177">
        <v>10170.6</v>
      </c>
      <c r="BD177">
        <v>2315.1173076923078</v>
      </c>
      <c r="BE177">
        <v>3321.73</v>
      </c>
      <c r="BF177">
        <f t="shared" si="131"/>
        <v>0.30303868535603196</v>
      </c>
      <c r="BG177">
        <v>0.5</v>
      </c>
      <c r="BH177">
        <f t="shared" si="132"/>
        <v>336.5795278484843</v>
      </c>
      <c r="BI177">
        <f t="shared" si="133"/>
        <v>7.4081074801428688</v>
      </c>
      <c r="BJ177">
        <f t="shared" si="134"/>
        <v>50.998308818479316</v>
      </c>
      <c r="BK177">
        <f t="shared" si="135"/>
        <v>2.7909647194417082E-2</v>
      </c>
      <c r="BL177">
        <f t="shared" si="136"/>
        <v>0.98567011767964274</v>
      </c>
      <c r="BM177">
        <f t="shared" si="137"/>
        <v>1164.9722829554776</v>
      </c>
      <c r="BN177" t="s">
        <v>431</v>
      </c>
      <c r="BO177">
        <v>0</v>
      </c>
      <c r="BP177">
        <f t="shared" si="138"/>
        <v>1164.9722829554776</v>
      </c>
      <c r="BQ177">
        <f t="shared" si="139"/>
        <v>0.64928748484811294</v>
      </c>
      <c r="BR177">
        <f t="shared" si="140"/>
        <v>0.46672497534265805</v>
      </c>
      <c r="BS177">
        <f t="shared" si="141"/>
        <v>0.60287197426754657</v>
      </c>
      <c r="BT177">
        <f t="shared" si="142"/>
        <v>0.52669229431737496</v>
      </c>
      <c r="BU177">
        <f t="shared" si="143"/>
        <v>0.63142209711575192</v>
      </c>
      <c r="BV177">
        <f t="shared" si="144"/>
        <v>0.23485706673725884</v>
      </c>
      <c r="BW177">
        <f t="shared" si="145"/>
        <v>0.76514293326274119</v>
      </c>
      <c r="DF177">
        <f t="shared" si="146"/>
        <v>399.99169999999992</v>
      </c>
      <c r="DG177">
        <f t="shared" si="147"/>
        <v>336.5795278484843</v>
      </c>
      <c r="DH177">
        <f t="shared" si="148"/>
        <v>0.84146628004652191</v>
      </c>
      <c r="DI177">
        <f t="shared" si="149"/>
        <v>0.19293256009304391</v>
      </c>
      <c r="DJ177">
        <v>1716961851.349999</v>
      </c>
      <c r="DK177">
        <v>416.65030000000007</v>
      </c>
      <c r="DL177">
        <v>426.20546666666672</v>
      </c>
      <c r="DM177">
        <v>17.11807666666666</v>
      </c>
      <c r="DN177">
        <v>15.59506</v>
      </c>
      <c r="DO177">
        <v>416.73430000000008</v>
      </c>
      <c r="DP177">
        <v>17.113076666666661</v>
      </c>
      <c r="DQ177">
        <v>500.33883333333341</v>
      </c>
      <c r="DR177">
        <v>100.5611333333333</v>
      </c>
      <c r="DS177">
        <v>9.9975709999999995E-2</v>
      </c>
      <c r="DT177">
        <v>23.323603333333331</v>
      </c>
      <c r="DU177">
        <v>22.689330000000002</v>
      </c>
      <c r="DV177">
        <v>999.9000000000002</v>
      </c>
      <c r="DW177">
        <v>0</v>
      </c>
      <c r="DX177">
        <v>0</v>
      </c>
      <c r="DY177">
        <v>10003.28666666667</v>
      </c>
      <c r="DZ177">
        <v>0</v>
      </c>
      <c r="EA177">
        <v>1.5289399999999999E-3</v>
      </c>
      <c r="EB177">
        <v>-9.5530396666666668</v>
      </c>
      <c r="EC177">
        <v>423.90973333333329</v>
      </c>
      <c r="ED177">
        <v>432.95753333333329</v>
      </c>
      <c r="EE177">
        <v>1.524964666666667</v>
      </c>
      <c r="EF177">
        <v>426.20546666666672</v>
      </c>
      <c r="EG177">
        <v>15.59506</v>
      </c>
      <c r="EH177">
        <v>1.7216089999999999</v>
      </c>
      <c r="EI177">
        <v>1.5682573333333341</v>
      </c>
      <c r="EJ177">
        <v>15.092653333333329</v>
      </c>
      <c r="EK177">
        <v>13.65039333333333</v>
      </c>
      <c r="EL177">
        <v>399.99169999999992</v>
      </c>
      <c r="EM177">
        <v>0.9500014</v>
      </c>
      <c r="EN177">
        <v>4.9998196666666682E-2</v>
      </c>
      <c r="EO177">
        <v>0</v>
      </c>
      <c r="EP177">
        <v>2315.121666666666</v>
      </c>
      <c r="EQ177">
        <v>8.9714700000000018</v>
      </c>
      <c r="ER177">
        <v>5027.4676666666664</v>
      </c>
      <c r="ES177">
        <v>3345.7006666666662</v>
      </c>
      <c r="ET177">
        <v>36.428999999999988</v>
      </c>
      <c r="EU177">
        <v>39.453933333333318</v>
      </c>
      <c r="EV177">
        <v>37.712266666666657</v>
      </c>
      <c r="EW177">
        <v>40.520599999999988</v>
      </c>
      <c r="EX177">
        <v>39.303933333333333</v>
      </c>
      <c r="EY177">
        <v>371.47033333333337</v>
      </c>
      <c r="EZ177">
        <v>19.55</v>
      </c>
      <c r="FA177">
        <v>0</v>
      </c>
      <c r="FB177">
        <v>299.19999980926508</v>
      </c>
      <c r="FC177">
        <v>0</v>
      </c>
      <c r="FD177">
        <v>2315.1173076923078</v>
      </c>
      <c r="FE177">
        <v>3.294017090668294</v>
      </c>
      <c r="FF177">
        <v>-4.4899144796686139</v>
      </c>
      <c r="FG177">
        <v>5027.3896153846154</v>
      </c>
      <c r="FH177">
        <v>15</v>
      </c>
      <c r="FI177">
        <v>1716961884.5999999</v>
      </c>
      <c r="FJ177" t="s">
        <v>1070</v>
      </c>
      <c r="FK177">
        <v>1716961878.0999999</v>
      </c>
      <c r="FL177">
        <v>1716961884.5999999</v>
      </c>
      <c r="FM177">
        <v>160</v>
      </c>
      <c r="FN177">
        <v>-2E-3</v>
      </c>
      <c r="FO177">
        <v>-2E-3</v>
      </c>
      <c r="FP177">
        <v>-8.4000000000000005E-2</v>
      </c>
      <c r="FQ177">
        <v>5.0000000000000001E-3</v>
      </c>
      <c r="FR177">
        <v>426</v>
      </c>
      <c r="FS177">
        <v>16</v>
      </c>
      <c r="FT177">
        <v>0.13</v>
      </c>
      <c r="FU177">
        <v>0.09</v>
      </c>
      <c r="FV177">
        <v>-9.5542382500000009</v>
      </c>
      <c r="FW177">
        <v>-5.6013771106923051E-2</v>
      </c>
      <c r="FX177">
        <v>3.9669650230844039E-2</v>
      </c>
      <c r="FY177">
        <v>1</v>
      </c>
      <c r="FZ177">
        <v>416.65299172742027</v>
      </c>
      <c r="GA177">
        <v>-0.1407098424444739</v>
      </c>
      <c r="GB177">
        <v>1.5991943376685389E-2</v>
      </c>
      <c r="GC177">
        <v>1</v>
      </c>
      <c r="GD177">
        <v>1.52451125</v>
      </c>
      <c r="GE177">
        <v>1.3031707317074001E-2</v>
      </c>
      <c r="GF177">
        <v>1.762305574382604E-3</v>
      </c>
      <c r="GG177">
        <v>1</v>
      </c>
      <c r="GH177">
        <v>3</v>
      </c>
      <c r="GI177">
        <v>3</v>
      </c>
      <c r="GJ177" t="s">
        <v>433</v>
      </c>
      <c r="GK177">
        <v>2.9718300000000002</v>
      </c>
      <c r="GL177">
        <v>2.73908</v>
      </c>
      <c r="GM177">
        <v>0.103785</v>
      </c>
      <c r="GN177">
        <v>0.10517600000000001</v>
      </c>
      <c r="GO177">
        <v>8.5775500000000005E-2</v>
      </c>
      <c r="GP177">
        <v>8.0211699999999997E-2</v>
      </c>
      <c r="GQ177">
        <v>25868.799999999999</v>
      </c>
      <c r="GR177">
        <v>29122.5</v>
      </c>
      <c r="GS177">
        <v>27544.1</v>
      </c>
      <c r="GT177">
        <v>31251.4</v>
      </c>
      <c r="GU177">
        <v>34187.9</v>
      </c>
      <c r="GV177">
        <v>38679.300000000003</v>
      </c>
      <c r="GW177">
        <v>41645.599999999999</v>
      </c>
      <c r="GX177">
        <v>46384.4</v>
      </c>
      <c r="GY177">
        <v>1.60362</v>
      </c>
      <c r="GZ177">
        <v>1.96767</v>
      </c>
      <c r="HA177">
        <v>5.5138E-2</v>
      </c>
      <c r="HB177">
        <v>0</v>
      </c>
      <c r="HC177">
        <v>21.781700000000001</v>
      </c>
      <c r="HD177">
        <v>999.9</v>
      </c>
      <c r="HE177">
        <v>50.5</v>
      </c>
      <c r="HF177">
        <v>27.7</v>
      </c>
      <c r="HG177">
        <v>18.7258</v>
      </c>
      <c r="HH177">
        <v>63.567399999999999</v>
      </c>
      <c r="HI177">
        <v>35.228400000000001</v>
      </c>
      <c r="HJ177">
        <v>1</v>
      </c>
      <c r="HK177">
        <v>-0.14057900000000001</v>
      </c>
      <c r="HL177">
        <v>0.38007099999999999</v>
      </c>
      <c r="HM177">
        <v>20.170400000000001</v>
      </c>
      <c r="HN177">
        <v>5.2408000000000001</v>
      </c>
      <c r="HO177">
        <v>11.9261</v>
      </c>
      <c r="HP177">
        <v>4.9972000000000003</v>
      </c>
      <c r="HQ177">
        <v>3.2970000000000002</v>
      </c>
      <c r="HR177">
        <v>9999</v>
      </c>
      <c r="HS177">
        <v>9999</v>
      </c>
      <c r="HT177">
        <v>9999</v>
      </c>
      <c r="HU177">
        <v>999.9</v>
      </c>
      <c r="HV177">
        <v>1.86619</v>
      </c>
      <c r="HW177">
        <v>1.86842</v>
      </c>
      <c r="HX177">
        <v>1.8654200000000001</v>
      </c>
      <c r="HY177">
        <v>1.8627199999999999</v>
      </c>
      <c r="HZ177">
        <v>1.8632599999999999</v>
      </c>
      <c r="IA177">
        <v>1.8644700000000001</v>
      </c>
      <c r="IB177">
        <v>1.86242</v>
      </c>
      <c r="IC177">
        <v>1.8703799999999999</v>
      </c>
      <c r="ID177">
        <v>5</v>
      </c>
      <c r="IE177">
        <v>0</v>
      </c>
      <c r="IF177">
        <v>0</v>
      </c>
      <c r="IG177">
        <v>0</v>
      </c>
      <c r="IH177" t="s">
        <v>434</v>
      </c>
      <c r="II177" t="s">
        <v>435</v>
      </c>
      <c r="IJ177" t="s">
        <v>436</v>
      </c>
      <c r="IK177" t="s">
        <v>436</v>
      </c>
      <c r="IL177" t="s">
        <v>436</v>
      </c>
      <c r="IM177" t="s">
        <v>436</v>
      </c>
      <c r="IN177">
        <v>0</v>
      </c>
      <c r="IO177">
        <v>100</v>
      </c>
      <c r="IP177">
        <v>100</v>
      </c>
      <c r="IQ177">
        <v>-8.4000000000000005E-2</v>
      </c>
      <c r="IR177">
        <v>5.0000000000000001E-3</v>
      </c>
      <c r="IS177">
        <v>-8.1857142857074905E-2</v>
      </c>
      <c r="IT177">
        <v>0</v>
      </c>
      <c r="IU177">
        <v>0</v>
      </c>
      <c r="IV177">
        <v>0</v>
      </c>
      <c r="IW177">
        <v>6.9428571428584718E-3</v>
      </c>
      <c r="IX177">
        <v>0</v>
      </c>
      <c r="IY177">
        <v>0</v>
      </c>
      <c r="IZ177">
        <v>0</v>
      </c>
      <c r="JA177">
        <v>-1</v>
      </c>
      <c r="JB177">
        <v>-1</v>
      </c>
      <c r="JC177">
        <v>-1</v>
      </c>
      <c r="JD177">
        <v>-1</v>
      </c>
      <c r="JE177">
        <v>4.7</v>
      </c>
      <c r="JF177">
        <v>4.5999999999999996</v>
      </c>
      <c r="JG177">
        <v>0.158691</v>
      </c>
      <c r="JH177">
        <v>4.99878</v>
      </c>
      <c r="JI177">
        <v>1.3464400000000001</v>
      </c>
      <c r="JJ177">
        <v>2.2717299999999998</v>
      </c>
      <c r="JK177">
        <v>1.4489700000000001</v>
      </c>
      <c r="JL177">
        <v>2.2204600000000001</v>
      </c>
      <c r="JM177">
        <v>32.399099999999997</v>
      </c>
      <c r="JN177">
        <v>23.9999</v>
      </c>
      <c r="JO177">
        <v>2</v>
      </c>
      <c r="JP177">
        <v>308.22800000000001</v>
      </c>
      <c r="JQ177">
        <v>502.78899999999999</v>
      </c>
      <c r="JR177">
        <v>21.999500000000001</v>
      </c>
      <c r="JS177">
        <v>25.351800000000001</v>
      </c>
      <c r="JT177">
        <v>30.0001</v>
      </c>
      <c r="JU177">
        <v>25.2149</v>
      </c>
      <c r="JV177">
        <v>25.280799999999999</v>
      </c>
      <c r="JW177">
        <v>-1</v>
      </c>
      <c r="JX177">
        <v>38.8354</v>
      </c>
      <c r="JY177">
        <v>64.004400000000004</v>
      </c>
      <c r="JZ177">
        <v>22</v>
      </c>
      <c r="KA177">
        <v>400</v>
      </c>
      <c r="KB177">
        <v>15.5611</v>
      </c>
      <c r="KC177">
        <v>102.666</v>
      </c>
      <c r="KD177">
        <v>102.488</v>
      </c>
    </row>
    <row r="178" spans="1:290" x14ac:dyDescent="0.35">
      <c r="A178">
        <v>160</v>
      </c>
      <c r="B178">
        <v>1716962159.0999999</v>
      </c>
      <c r="C178">
        <v>51900.5</v>
      </c>
      <c r="D178" t="s">
        <v>1071</v>
      </c>
      <c r="E178" t="s">
        <v>1072</v>
      </c>
      <c r="F178">
        <v>15</v>
      </c>
      <c r="G178">
        <v>1716962151.349999</v>
      </c>
      <c r="H178">
        <f t="shared" si="100"/>
        <v>1.2922230533625801E-3</v>
      </c>
      <c r="I178">
        <f t="shared" si="101"/>
        <v>1.29222305336258</v>
      </c>
      <c r="J178">
        <f t="shared" si="102"/>
        <v>7.371709057574118</v>
      </c>
      <c r="K178">
        <f t="shared" si="103"/>
        <v>416.5565666666667</v>
      </c>
      <c r="L178">
        <f t="shared" si="104"/>
        <v>301.02463571489955</v>
      </c>
      <c r="M178">
        <f t="shared" si="105"/>
        <v>30.29979077811927</v>
      </c>
      <c r="N178">
        <f t="shared" si="106"/>
        <v>41.928717187139426</v>
      </c>
      <c r="O178">
        <f t="shared" si="107"/>
        <v>0.11044904574235162</v>
      </c>
      <c r="P178">
        <f t="shared" si="108"/>
        <v>2.9384842556874053</v>
      </c>
      <c r="Q178">
        <f t="shared" si="109"/>
        <v>0.10819349259849925</v>
      </c>
      <c r="R178">
        <f t="shared" si="110"/>
        <v>6.7819748871277896E-2</v>
      </c>
      <c r="S178">
        <f t="shared" si="111"/>
        <v>77.174947029597732</v>
      </c>
      <c r="T178">
        <f t="shared" si="112"/>
        <v>23.435883988659796</v>
      </c>
      <c r="U178">
        <f t="shared" si="113"/>
        <v>23.435883988659796</v>
      </c>
      <c r="V178">
        <f t="shared" si="114"/>
        <v>2.894976502772868</v>
      </c>
      <c r="W178">
        <f t="shared" si="115"/>
        <v>59.853589417194272</v>
      </c>
      <c r="X178">
        <f t="shared" si="116"/>
        <v>1.7203460768929799</v>
      </c>
      <c r="Y178">
        <f t="shared" si="117"/>
        <v>2.8742571559104726</v>
      </c>
      <c r="Z178">
        <f t="shared" si="118"/>
        <v>1.1746304258798881</v>
      </c>
      <c r="AA178">
        <f t="shared" si="119"/>
        <v>-56.987036653289785</v>
      </c>
      <c r="AB178">
        <f t="shared" si="120"/>
        <v>-18.853616032084481</v>
      </c>
      <c r="AC178">
        <f t="shared" si="121"/>
        <v>-1.3350984045778655</v>
      </c>
      <c r="AD178">
        <f t="shared" si="122"/>
        <v>-8.0406035439750667E-4</v>
      </c>
      <c r="AE178">
        <f t="shared" si="123"/>
        <v>7.3794995522348126</v>
      </c>
      <c r="AF178">
        <f t="shared" si="124"/>
        <v>1.2938735566027377</v>
      </c>
      <c r="AG178">
        <f t="shared" si="125"/>
        <v>7.371709057574118</v>
      </c>
      <c r="AH178">
        <v>432.78360988227172</v>
      </c>
      <c r="AI178">
        <v>423.80423636363611</v>
      </c>
      <c r="AJ178">
        <v>-5.9018413325051776E-6</v>
      </c>
      <c r="AK178">
        <v>67.056832010968748</v>
      </c>
      <c r="AL178">
        <f t="shared" si="126"/>
        <v>1.29222305336258</v>
      </c>
      <c r="AM178">
        <v>15.56668029125332</v>
      </c>
      <c r="AN178">
        <v>17.089700000000001</v>
      </c>
      <c r="AO178">
        <v>6.4317017856493107E-6</v>
      </c>
      <c r="AP178">
        <v>78.100733159196011</v>
      </c>
      <c r="AQ178">
        <v>169</v>
      </c>
      <c r="AR178">
        <v>34</v>
      </c>
      <c r="AS178">
        <f t="shared" si="127"/>
        <v>1</v>
      </c>
      <c r="AT178">
        <f t="shared" si="128"/>
        <v>0</v>
      </c>
      <c r="AU178">
        <f t="shared" si="129"/>
        <v>53808.539743845839</v>
      </c>
      <c r="AV178" t="s">
        <v>477</v>
      </c>
      <c r="AW178">
        <v>10178.9</v>
      </c>
      <c r="AX178">
        <v>1410.533076923077</v>
      </c>
      <c r="AY178">
        <v>6595.86</v>
      </c>
      <c r="AZ178">
        <f t="shared" si="130"/>
        <v>0.78614872405977732</v>
      </c>
      <c r="BA178">
        <v>-1.985708394971808</v>
      </c>
      <c r="BB178" t="s">
        <v>1073</v>
      </c>
      <c r="BC178">
        <v>10178.6</v>
      </c>
      <c r="BD178">
        <v>2313.8211538461542</v>
      </c>
      <c r="BE178">
        <v>3314.21</v>
      </c>
      <c r="BF178">
        <f t="shared" si="131"/>
        <v>0.3018483578752843</v>
      </c>
      <c r="BG178">
        <v>0.5</v>
      </c>
      <c r="BH178">
        <f t="shared" si="132"/>
        <v>336.59333418146548</v>
      </c>
      <c r="BI178">
        <f t="shared" si="133"/>
        <v>7.371709057574118</v>
      </c>
      <c r="BJ178">
        <f t="shared" si="134"/>
        <v>50.800072597221082</v>
      </c>
      <c r="BK178">
        <f t="shared" si="135"/>
        <v>2.78003647199416E-2</v>
      </c>
      <c r="BL178">
        <f t="shared" si="136"/>
        <v>0.99017563763310101</v>
      </c>
      <c r="BM178">
        <f t="shared" si="137"/>
        <v>1164.0459668573146</v>
      </c>
      <c r="BN178" t="s">
        <v>431</v>
      </c>
      <c r="BO178">
        <v>0</v>
      </c>
      <c r="BP178">
        <f t="shared" si="138"/>
        <v>1164.0459668573146</v>
      </c>
      <c r="BQ178">
        <f t="shared" si="139"/>
        <v>0.64877121037673691</v>
      </c>
      <c r="BR178">
        <f t="shared" si="140"/>
        <v>0.46526164084871002</v>
      </c>
      <c r="BS178">
        <f t="shared" si="141"/>
        <v>0.60415359951145742</v>
      </c>
      <c r="BT178">
        <f t="shared" si="142"/>
        <v>0.52550347909713169</v>
      </c>
      <c r="BU178">
        <f t="shared" si="143"/>
        <v>0.63287234318732222</v>
      </c>
      <c r="BV178">
        <f t="shared" si="144"/>
        <v>0.23406559995490792</v>
      </c>
      <c r="BW178">
        <f t="shared" si="145"/>
        <v>0.76593440004509206</v>
      </c>
      <c r="DF178">
        <f t="shared" si="146"/>
        <v>400.00786666666659</v>
      </c>
      <c r="DG178">
        <f t="shared" si="147"/>
        <v>336.59333418146548</v>
      </c>
      <c r="DH178">
        <f t="shared" si="148"/>
        <v>0.84146678660686058</v>
      </c>
      <c r="DI178">
        <f t="shared" si="149"/>
        <v>0.19293357321372115</v>
      </c>
      <c r="DJ178">
        <v>1716962151.349999</v>
      </c>
      <c r="DK178">
        <v>416.5565666666667</v>
      </c>
      <c r="DL178">
        <v>426.05183333333332</v>
      </c>
      <c r="DM178">
        <v>17.091423333333331</v>
      </c>
      <c r="DN178">
        <v>15.566420000000001</v>
      </c>
      <c r="DO178">
        <v>416.6235666666667</v>
      </c>
      <c r="DP178">
        <v>17.085423333333331</v>
      </c>
      <c r="DQ178">
        <v>500.36326666666668</v>
      </c>
      <c r="DR178">
        <v>100.5554666666667</v>
      </c>
      <c r="DS178">
        <v>0.10005179666666671</v>
      </c>
      <c r="DT178">
        <v>23.316873333333341</v>
      </c>
      <c r="DU178">
        <v>22.67377333333334</v>
      </c>
      <c r="DV178">
        <v>999.9000000000002</v>
      </c>
      <c r="DW178">
        <v>0</v>
      </c>
      <c r="DX178">
        <v>0</v>
      </c>
      <c r="DY178">
        <v>9995.498333333333</v>
      </c>
      <c r="DZ178">
        <v>0</v>
      </c>
      <c r="EA178">
        <v>1.5289399999999999E-3</v>
      </c>
      <c r="EB178">
        <v>-9.5123750000000005</v>
      </c>
      <c r="EC178">
        <v>423.78190000000001</v>
      </c>
      <c r="ED178">
        <v>432.78876666666662</v>
      </c>
      <c r="EE178">
        <v>1.5238613333333331</v>
      </c>
      <c r="EF178">
        <v>426.05183333333332</v>
      </c>
      <c r="EG178">
        <v>15.566420000000001</v>
      </c>
      <c r="EH178">
        <v>1.7185239999999999</v>
      </c>
      <c r="EI178">
        <v>1.5652923333333331</v>
      </c>
      <c r="EJ178">
        <v>15.06476</v>
      </c>
      <c r="EK178">
        <v>13.621306666666669</v>
      </c>
      <c r="EL178">
        <v>400.00786666666659</v>
      </c>
      <c r="EM178">
        <v>0.94998999999999989</v>
      </c>
      <c r="EN178">
        <v>5.0009600000000022E-2</v>
      </c>
      <c r="EO178">
        <v>0</v>
      </c>
      <c r="EP178">
        <v>2313.7726666666658</v>
      </c>
      <c r="EQ178">
        <v>8.9714700000000018</v>
      </c>
      <c r="ER178">
        <v>5021.3116666666656</v>
      </c>
      <c r="ES178">
        <v>3345.8256666666662</v>
      </c>
      <c r="ET178">
        <v>36.085233333333328</v>
      </c>
      <c r="EU178">
        <v>38.776799999999987</v>
      </c>
      <c r="EV178">
        <v>37.293533333333329</v>
      </c>
      <c r="EW178">
        <v>39.453933333333332</v>
      </c>
      <c r="EX178">
        <v>38.812266666666659</v>
      </c>
      <c r="EY178">
        <v>371.48133333333328</v>
      </c>
      <c r="EZ178">
        <v>19.557666666666659</v>
      </c>
      <c r="FA178">
        <v>0</v>
      </c>
      <c r="FB178">
        <v>299.59999990463263</v>
      </c>
      <c r="FC178">
        <v>0</v>
      </c>
      <c r="FD178">
        <v>2313.8211538461542</v>
      </c>
      <c r="FE178">
        <v>3.1333333226510969</v>
      </c>
      <c r="FF178">
        <v>2.191452993392478</v>
      </c>
      <c r="FG178">
        <v>5021.2961538461541</v>
      </c>
      <c r="FH178">
        <v>15</v>
      </c>
      <c r="FI178">
        <v>1716962185.0999999</v>
      </c>
      <c r="FJ178" t="s">
        <v>1074</v>
      </c>
      <c r="FK178">
        <v>1716962180.0999999</v>
      </c>
      <c r="FL178">
        <v>1716962185.0999999</v>
      </c>
      <c r="FM178">
        <v>161</v>
      </c>
      <c r="FN178">
        <v>1.7999999999999999E-2</v>
      </c>
      <c r="FO178">
        <v>1E-3</v>
      </c>
      <c r="FP178">
        <v>-6.7000000000000004E-2</v>
      </c>
      <c r="FQ178">
        <v>6.0000000000000001E-3</v>
      </c>
      <c r="FR178">
        <v>426</v>
      </c>
      <c r="FS178">
        <v>16</v>
      </c>
      <c r="FT178">
        <v>0.16</v>
      </c>
      <c r="FU178">
        <v>0.08</v>
      </c>
      <c r="FV178">
        <v>-9.5150253658536599</v>
      </c>
      <c r="FW178">
        <v>0.13287909407665499</v>
      </c>
      <c r="FX178">
        <v>2.1198864453890961E-2</v>
      </c>
      <c r="FY178">
        <v>1</v>
      </c>
      <c r="FZ178">
        <v>416.53535842245878</v>
      </c>
      <c r="GA178">
        <v>0.1384203611467919</v>
      </c>
      <c r="GB178">
        <v>1.6644303416786251E-2</v>
      </c>
      <c r="GC178">
        <v>1</v>
      </c>
      <c r="GD178">
        <v>1.5239409756097559</v>
      </c>
      <c r="GE178">
        <v>-1.5217421602780341E-3</v>
      </c>
      <c r="GF178">
        <v>1.182209186388235E-3</v>
      </c>
      <c r="GG178">
        <v>1</v>
      </c>
      <c r="GH178">
        <v>3</v>
      </c>
      <c r="GI178">
        <v>3</v>
      </c>
      <c r="GJ178" t="s">
        <v>433</v>
      </c>
      <c r="GK178">
        <v>2.9716200000000002</v>
      </c>
      <c r="GL178">
        <v>2.73908</v>
      </c>
      <c r="GM178">
        <v>0.10374899999999999</v>
      </c>
      <c r="GN178">
        <v>0.105143</v>
      </c>
      <c r="GO178">
        <v>8.5667400000000005E-2</v>
      </c>
      <c r="GP178">
        <v>8.0095899999999998E-2</v>
      </c>
      <c r="GQ178">
        <v>25870.799999999999</v>
      </c>
      <c r="GR178">
        <v>29124</v>
      </c>
      <c r="GS178">
        <v>27545.1</v>
      </c>
      <c r="GT178">
        <v>31251.8</v>
      </c>
      <c r="GU178">
        <v>34193.1</v>
      </c>
      <c r="GV178">
        <v>38684.5</v>
      </c>
      <c r="GW178">
        <v>41647</v>
      </c>
      <c r="GX178">
        <v>46384.800000000003</v>
      </c>
      <c r="GY178">
        <v>1.6051</v>
      </c>
      <c r="GZ178">
        <v>1.96753</v>
      </c>
      <c r="HA178">
        <v>5.5991100000000002E-2</v>
      </c>
      <c r="HB178">
        <v>0</v>
      </c>
      <c r="HC178">
        <v>21.750499999999999</v>
      </c>
      <c r="HD178">
        <v>999.9</v>
      </c>
      <c r="HE178">
        <v>50.5</v>
      </c>
      <c r="HF178">
        <v>27.7</v>
      </c>
      <c r="HG178">
        <v>18.728100000000001</v>
      </c>
      <c r="HH178">
        <v>63.627499999999998</v>
      </c>
      <c r="HI178">
        <v>36.209899999999998</v>
      </c>
      <c r="HJ178">
        <v>1</v>
      </c>
      <c r="HK178">
        <v>-0.14047299999999999</v>
      </c>
      <c r="HL178">
        <v>0.38442500000000002</v>
      </c>
      <c r="HM178">
        <v>20.170400000000001</v>
      </c>
      <c r="HN178">
        <v>5.2408000000000001</v>
      </c>
      <c r="HO178">
        <v>11.9261</v>
      </c>
      <c r="HP178">
        <v>4.9964500000000003</v>
      </c>
      <c r="HQ178">
        <v>3.2970000000000002</v>
      </c>
      <c r="HR178">
        <v>9999</v>
      </c>
      <c r="HS178">
        <v>9999</v>
      </c>
      <c r="HT178">
        <v>9999</v>
      </c>
      <c r="HU178">
        <v>999.9</v>
      </c>
      <c r="HV178">
        <v>1.8662399999999999</v>
      </c>
      <c r="HW178">
        <v>1.86843</v>
      </c>
      <c r="HX178">
        <v>1.8654299999999999</v>
      </c>
      <c r="HY178">
        <v>1.8627400000000001</v>
      </c>
      <c r="HZ178">
        <v>1.8632500000000001</v>
      </c>
      <c r="IA178">
        <v>1.8644700000000001</v>
      </c>
      <c r="IB178">
        <v>1.8624700000000001</v>
      </c>
      <c r="IC178">
        <v>1.8704099999999999</v>
      </c>
      <c r="ID178">
        <v>5</v>
      </c>
      <c r="IE178">
        <v>0</v>
      </c>
      <c r="IF178">
        <v>0</v>
      </c>
      <c r="IG178">
        <v>0</v>
      </c>
      <c r="IH178" t="s">
        <v>434</v>
      </c>
      <c r="II178" t="s">
        <v>435</v>
      </c>
      <c r="IJ178" t="s">
        <v>436</v>
      </c>
      <c r="IK178" t="s">
        <v>436</v>
      </c>
      <c r="IL178" t="s">
        <v>436</v>
      </c>
      <c r="IM178" t="s">
        <v>436</v>
      </c>
      <c r="IN178">
        <v>0</v>
      </c>
      <c r="IO178">
        <v>100</v>
      </c>
      <c r="IP178">
        <v>100</v>
      </c>
      <c r="IQ178">
        <v>-6.7000000000000004E-2</v>
      </c>
      <c r="IR178">
        <v>6.0000000000000001E-3</v>
      </c>
      <c r="IS178">
        <v>-8.4200000000066666E-2</v>
      </c>
      <c r="IT178">
        <v>0</v>
      </c>
      <c r="IU178">
        <v>0</v>
      </c>
      <c r="IV178">
        <v>0</v>
      </c>
      <c r="IW178">
        <v>4.8714285714286376E-3</v>
      </c>
      <c r="IX178">
        <v>0</v>
      </c>
      <c r="IY178">
        <v>0</v>
      </c>
      <c r="IZ178">
        <v>0</v>
      </c>
      <c r="JA178">
        <v>-1</v>
      </c>
      <c r="JB178">
        <v>-1</v>
      </c>
      <c r="JC178">
        <v>-1</v>
      </c>
      <c r="JD178">
        <v>-1</v>
      </c>
      <c r="JE178">
        <v>4.7</v>
      </c>
      <c r="JF178">
        <v>4.5999999999999996</v>
      </c>
      <c r="JG178">
        <v>0.158691</v>
      </c>
      <c r="JH178">
        <v>4.99878</v>
      </c>
      <c r="JI178">
        <v>1.3464400000000001</v>
      </c>
      <c r="JJ178">
        <v>2.2705099999999998</v>
      </c>
      <c r="JK178">
        <v>1.4489700000000001</v>
      </c>
      <c r="JL178">
        <v>2.4426299999999999</v>
      </c>
      <c r="JM178">
        <v>32.399099999999997</v>
      </c>
      <c r="JN178">
        <v>24.008700000000001</v>
      </c>
      <c r="JO178">
        <v>2</v>
      </c>
      <c r="JP178">
        <v>308.85899999999998</v>
      </c>
      <c r="JQ178">
        <v>502.73099999999999</v>
      </c>
      <c r="JR178">
        <v>21.999400000000001</v>
      </c>
      <c r="JS178">
        <v>25.351199999999999</v>
      </c>
      <c r="JT178">
        <v>30.0001</v>
      </c>
      <c r="JU178">
        <v>25.219200000000001</v>
      </c>
      <c r="JV178">
        <v>25.285399999999999</v>
      </c>
      <c r="JW178">
        <v>-1</v>
      </c>
      <c r="JX178">
        <v>38.862200000000001</v>
      </c>
      <c r="JY178">
        <v>64.028599999999997</v>
      </c>
      <c r="JZ178">
        <v>22</v>
      </c>
      <c r="KA178">
        <v>400</v>
      </c>
      <c r="KB178">
        <v>15.5642</v>
      </c>
      <c r="KC178">
        <v>102.67</v>
      </c>
      <c r="KD178">
        <v>102.489</v>
      </c>
    </row>
    <row r="179" spans="1:290" x14ac:dyDescent="0.35">
      <c r="A179">
        <v>161</v>
      </c>
      <c r="B179">
        <v>1716962459.5</v>
      </c>
      <c r="C179">
        <v>52200.900000095367</v>
      </c>
      <c r="D179" t="s">
        <v>1075</v>
      </c>
      <c r="E179" t="s">
        <v>1076</v>
      </c>
      <c r="F179">
        <v>15</v>
      </c>
      <c r="G179">
        <v>1716962451.75</v>
      </c>
      <c r="H179">
        <f t="shared" si="100"/>
        <v>1.2827970459699306E-3</v>
      </c>
      <c r="I179">
        <f t="shared" si="101"/>
        <v>1.2827970459699305</v>
      </c>
      <c r="J179">
        <f t="shared" si="102"/>
        <v>7.3283333770163237</v>
      </c>
      <c r="K179">
        <f t="shared" si="103"/>
        <v>416.16169999999988</v>
      </c>
      <c r="L179">
        <f t="shared" si="104"/>
        <v>301.43080246724605</v>
      </c>
      <c r="M179">
        <f t="shared" si="105"/>
        <v>30.340800844662201</v>
      </c>
      <c r="N179">
        <f t="shared" si="106"/>
        <v>41.889147212312814</v>
      </c>
      <c r="O179">
        <f t="shared" si="107"/>
        <v>0.11055815370030347</v>
      </c>
      <c r="P179">
        <f t="shared" si="108"/>
        <v>2.9389948125334007</v>
      </c>
      <c r="Q179">
        <f t="shared" si="109"/>
        <v>0.10829857510510449</v>
      </c>
      <c r="R179">
        <f t="shared" si="110"/>
        <v>6.7885777202957728E-2</v>
      </c>
      <c r="S179">
        <f t="shared" si="111"/>
        <v>77.172885180061115</v>
      </c>
      <c r="T179">
        <f t="shared" si="112"/>
        <v>23.427163569698628</v>
      </c>
      <c r="U179">
        <f t="shared" si="113"/>
        <v>23.427163569698628</v>
      </c>
      <c r="V179">
        <f t="shared" si="114"/>
        <v>2.8934538849485247</v>
      </c>
      <c r="W179">
        <f t="shared" si="115"/>
        <v>60.179754292827539</v>
      </c>
      <c r="X179">
        <f t="shared" si="116"/>
        <v>1.7285577516317188</v>
      </c>
      <c r="Y179">
        <f t="shared" si="117"/>
        <v>2.8723243754382279</v>
      </c>
      <c r="Z179">
        <f t="shared" si="118"/>
        <v>1.164896133316806</v>
      </c>
      <c r="AA179">
        <f t="shared" si="119"/>
        <v>-56.57134972727394</v>
      </c>
      <c r="AB179">
        <f t="shared" si="120"/>
        <v>-19.240267387706123</v>
      </c>
      <c r="AC179">
        <f t="shared" si="121"/>
        <v>-1.3621050937829031</v>
      </c>
      <c r="AD179">
        <f t="shared" si="122"/>
        <v>-8.3702870184865219E-4</v>
      </c>
      <c r="AE179">
        <f t="shared" si="123"/>
        <v>7.3973676266871582</v>
      </c>
      <c r="AF179">
        <f t="shared" si="124"/>
        <v>1.2811009676315155</v>
      </c>
      <c r="AG179">
        <f t="shared" si="125"/>
        <v>7.3283333770163237</v>
      </c>
      <c r="AH179">
        <v>432.44256245779098</v>
      </c>
      <c r="AI179">
        <v>423.51177575757578</v>
      </c>
      <c r="AJ179">
        <v>6.690106773087147E-4</v>
      </c>
      <c r="AK179">
        <v>67.058597393382712</v>
      </c>
      <c r="AL179">
        <f t="shared" si="126"/>
        <v>1.2827970459699305</v>
      </c>
      <c r="AM179">
        <v>15.662523261466101</v>
      </c>
      <c r="AN179">
        <v>17.174305454545451</v>
      </c>
      <c r="AO179">
        <v>-2.431502767417123E-6</v>
      </c>
      <c r="AP179">
        <v>78.109979533545683</v>
      </c>
      <c r="AQ179">
        <v>169</v>
      </c>
      <c r="AR179">
        <v>34</v>
      </c>
      <c r="AS179">
        <f t="shared" si="127"/>
        <v>1</v>
      </c>
      <c r="AT179">
        <f t="shared" si="128"/>
        <v>0</v>
      </c>
      <c r="AU179">
        <f t="shared" si="129"/>
        <v>53825.572435021255</v>
      </c>
      <c r="AV179" t="s">
        <v>477</v>
      </c>
      <c r="AW179">
        <v>10178.9</v>
      </c>
      <c r="AX179">
        <v>1410.533076923077</v>
      </c>
      <c r="AY179">
        <v>6595.86</v>
      </c>
      <c r="AZ179">
        <f t="shared" si="130"/>
        <v>0.78614872405977732</v>
      </c>
      <c r="BA179">
        <v>-1.985708394971808</v>
      </c>
      <c r="BB179" t="s">
        <v>1077</v>
      </c>
      <c r="BC179">
        <v>10175.200000000001</v>
      </c>
      <c r="BD179">
        <v>2312.6019999999999</v>
      </c>
      <c r="BE179">
        <v>3308.1</v>
      </c>
      <c r="BF179">
        <f t="shared" si="131"/>
        <v>0.30092742057374322</v>
      </c>
      <c r="BG179">
        <v>0.5</v>
      </c>
      <c r="BH179">
        <f t="shared" si="132"/>
        <v>336.58366125669727</v>
      </c>
      <c r="BI179">
        <f t="shared" si="133"/>
        <v>7.3283333770163237</v>
      </c>
      <c r="BJ179">
        <f t="shared" si="134"/>
        <v>50.643626494622232</v>
      </c>
      <c r="BK179">
        <f t="shared" si="135"/>
        <v>2.7672293233760772E-2</v>
      </c>
      <c r="BL179">
        <f t="shared" si="136"/>
        <v>0.99385145551827325</v>
      </c>
      <c r="BM179">
        <f t="shared" si="137"/>
        <v>1163.291324501361</v>
      </c>
      <c r="BN179" t="s">
        <v>431</v>
      </c>
      <c r="BO179">
        <v>0</v>
      </c>
      <c r="BP179">
        <f t="shared" si="138"/>
        <v>1163.291324501361</v>
      </c>
      <c r="BQ179">
        <f t="shared" si="139"/>
        <v>0.64835061681891082</v>
      </c>
      <c r="BR179">
        <f t="shared" si="140"/>
        <v>0.4641430312046646</v>
      </c>
      <c r="BS179">
        <f t="shared" si="141"/>
        <v>0.6051943742244964</v>
      </c>
      <c r="BT179">
        <f t="shared" si="142"/>
        <v>0.52461812434303534</v>
      </c>
      <c r="BU179">
        <f t="shared" si="143"/>
        <v>0.63405066812047306</v>
      </c>
      <c r="BV179">
        <f t="shared" si="144"/>
        <v>0.23347448524568898</v>
      </c>
      <c r="BW179">
        <f t="shared" si="145"/>
        <v>0.76652551475431108</v>
      </c>
      <c r="DF179">
        <f t="shared" si="146"/>
        <v>399.99626666666671</v>
      </c>
      <c r="DG179">
        <f t="shared" si="147"/>
        <v>336.58366125669727</v>
      </c>
      <c r="DH179">
        <f t="shared" si="148"/>
        <v>0.84146700683380682</v>
      </c>
      <c r="DI179">
        <f t="shared" si="149"/>
        <v>0.19293401366761365</v>
      </c>
      <c r="DJ179">
        <v>1716962451.75</v>
      </c>
      <c r="DK179">
        <v>416.16169999999988</v>
      </c>
      <c r="DL179">
        <v>425.67106666666672</v>
      </c>
      <c r="DM179">
        <v>17.172933333333329</v>
      </c>
      <c r="DN179">
        <v>15.66316333333333</v>
      </c>
      <c r="DO179">
        <v>416.27469999999988</v>
      </c>
      <c r="DP179">
        <v>17.16793333333333</v>
      </c>
      <c r="DQ179">
        <v>500.38113333333331</v>
      </c>
      <c r="DR179">
        <v>100.5559333333333</v>
      </c>
      <c r="DS179">
        <v>0.1000069233333333</v>
      </c>
      <c r="DT179">
        <v>23.305733333333329</v>
      </c>
      <c r="DU179">
        <v>22.670053333333328</v>
      </c>
      <c r="DV179">
        <v>999.9000000000002</v>
      </c>
      <c r="DW179">
        <v>0</v>
      </c>
      <c r="DX179">
        <v>0</v>
      </c>
      <c r="DY179">
        <v>9998.3566666666666</v>
      </c>
      <c r="DZ179">
        <v>0</v>
      </c>
      <c r="EA179">
        <v>1.5289399999999999E-3</v>
      </c>
      <c r="EB179">
        <v>-9.4629440000000002</v>
      </c>
      <c r="EC179">
        <v>423.48093333333333</v>
      </c>
      <c r="ED179">
        <v>432.4446333333334</v>
      </c>
      <c r="EE179">
        <v>1.510856333333334</v>
      </c>
      <c r="EF179">
        <v>425.67106666666672</v>
      </c>
      <c r="EG179">
        <v>15.66316333333333</v>
      </c>
      <c r="EH179">
        <v>1.7269483333333331</v>
      </c>
      <c r="EI179">
        <v>1.575022666666666</v>
      </c>
      <c r="EJ179">
        <v>15.140790000000001</v>
      </c>
      <c r="EK179">
        <v>13.716573333333329</v>
      </c>
      <c r="EL179">
        <v>399.99626666666671</v>
      </c>
      <c r="EM179">
        <v>0.94998323333333323</v>
      </c>
      <c r="EN179">
        <v>5.001642000000002E-2</v>
      </c>
      <c r="EO179">
        <v>0</v>
      </c>
      <c r="EP179">
        <v>2312.5773333333341</v>
      </c>
      <c r="EQ179">
        <v>8.9714700000000018</v>
      </c>
      <c r="ER179">
        <v>5014.9283333333333</v>
      </c>
      <c r="ES179">
        <v>3345.719333333333</v>
      </c>
      <c r="ET179">
        <v>35.749666666666663</v>
      </c>
      <c r="EU179">
        <v>38.299733333333307</v>
      </c>
      <c r="EV179">
        <v>36.928999999999988</v>
      </c>
      <c r="EW179">
        <v>38.728933333333323</v>
      </c>
      <c r="EX179">
        <v>38.408133333333318</v>
      </c>
      <c r="EY179">
        <v>371.46666666666681</v>
      </c>
      <c r="EZ179">
        <v>19.559999999999992</v>
      </c>
      <c r="FA179">
        <v>0</v>
      </c>
      <c r="FB179">
        <v>299.79999995231628</v>
      </c>
      <c r="FC179">
        <v>0</v>
      </c>
      <c r="FD179">
        <v>2312.6019999999999</v>
      </c>
      <c r="FE179">
        <v>1.4861538349025609</v>
      </c>
      <c r="FF179">
        <v>-4.1392306975817341</v>
      </c>
      <c r="FG179">
        <v>5015.0252</v>
      </c>
      <c r="FH179">
        <v>15</v>
      </c>
      <c r="FI179">
        <v>1716962480.5</v>
      </c>
      <c r="FJ179" t="s">
        <v>1078</v>
      </c>
      <c r="FK179">
        <v>1716962476.5</v>
      </c>
      <c r="FL179">
        <v>1716962480.5</v>
      </c>
      <c r="FM179">
        <v>162</v>
      </c>
      <c r="FN179">
        <v>-4.7E-2</v>
      </c>
      <c r="FO179">
        <v>-1E-3</v>
      </c>
      <c r="FP179">
        <v>-0.113</v>
      </c>
      <c r="FQ179">
        <v>5.0000000000000001E-3</v>
      </c>
      <c r="FR179">
        <v>426</v>
      </c>
      <c r="FS179">
        <v>16</v>
      </c>
      <c r="FT179">
        <v>0.16</v>
      </c>
      <c r="FU179">
        <v>7.0000000000000007E-2</v>
      </c>
      <c r="FV179">
        <v>-9.4635009999999991</v>
      </c>
      <c r="FW179">
        <v>6.8778011257068866E-2</v>
      </c>
      <c r="FX179">
        <v>2.5190113417767709E-2</v>
      </c>
      <c r="FY179">
        <v>1</v>
      </c>
      <c r="FZ179">
        <v>416.209024045109</v>
      </c>
      <c r="GA179">
        <v>6.5808513365688678E-3</v>
      </c>
      <c r="GB179">
        <v>1.546168116541345E-2</v>
      </c>
      <c r="GC179">
        <v>1</v>
      </c>
      <c r="GD179">
        <v>1.5109984999999999</v>
      </c>
      <c r="GE179">
        <v>-5.6066791744873324E-3</v>
      </c>
      <c r="GF179">
        <v>1.7838981893594659E-3</v>
      </c>
      <c r="GG179">
        <v>1</v>
      </c>
      <c r="GH179">
        <v>3</v>
      </c>
      <c r="GI179">
        <v>3</v>
      </c>
      <c r="GJ179" t="s">
        <v>433</v>
      </c>
      <c r="GK179">
        <v>2.9713799999999999</v>
      </c>
      <c r="GL179">
        <v>2.7389999999999999</v>
      </c>
      <c r="GM179">
        <v>0.103688</v>
      </c>
      <c r="GN179">
        <v>0.105062</v>
      </c>
      <c r="GO179">
        <v>8.5969199999999996E-2</v>
      </c>
      <c r="GP179">
        <v>8.0457500000000001E-2</v>
      </c>
      <c r="GQ179">
        <v>25871.599999999999</v>
      </c>
      <c r="GR179">
        <v>29125.1</v>
      </c>
      <c r="GS179">
        <v>27544.1</v>
      </c>
      <c r="GT179">
        <v>31250.2</v>
      </c>
      <c r="GU179">
        <v>34180.800000000003</v>
      </c>
      <c r="GV179">
        <v>38667.199999999997</v>
      </c>
      <c r="GW179">
        <v>41645.800000000003</v>
      </c>
      <c r="GX179">
        <v>46382.3</v>
      </c>
      <c r="GY179">
        <v>1.60422</v>
      </c>
      <c r="GZ179">
        <v>1.96777</v>
      </c>
      <c r="HA179">
        <v>5.5249800000000002E-2</v>
      </c>
      <c r="HB179">
        <v>0</v>
      </c>
      <c r="HC179">
        <v>21.763300000000001</v>
      </c>
      <c r="HD179">
        <v>999.9</v>
      </c>
      <c r="HE179">
        <v>50.4</v>
      </c>
      <c r="HF179">
        <v>27.7</v>
      </c>
      <c r="HG179">
        <v>18.689499999999999</v>
      </c>
      <c r="HH179">
        <v>63.747500000000002</v>
      </c>
      <c r="HI179">
        <v>36.229999999999997</v>
      </c>
      <c r="HJ179">
        <v>1</v>
      </c>
      <c r="HK179">
        <v>-0.13984199999999999</v>
      </c>
      <c r="HL179">
        <v>0.38505400000000001</v>
      </c>
      <c r="HM179">
        <v>20.1707</v>
      </c>
      <c r="HN179">
        <v>5.2404999999999999</v>
      </c>
      <c r="HO179">
        <v>11.9261</v>
      </c>
      <c r="HP179">
        <v>4.9960500000000003</v>
      </c>
      <c r="HQ179">
        <v>3.2970000000000002</v>
      </c>
      <c r="HR179">
        <v>9999</v>
      </c>
      <c r="HS179">
        <v>9999</v>
      </c>
      <c r="HT179">
        <v>9999</v>
      </c>
      <c r="HU179">
        <v>999.9</v>
      </c>
      <c r="HV179">
        <v>1.8662300000000001</v>
      </c>
      <c r="HW179">
        <v>1.8684099999999999</v>
      </c>
      <c r="HX179">
        <v>1.8654500000000001</v>
      </c>
      <c r="HY179">
        <v>1.86276</v>
      </c>
      <c r="HZ179">
        <v>1.8632599999999999</v>
      </c>
      <c r="IA179">
        <v>1.8644799999999999</v>
      </c>
      <c r="IB179">
        <v>1.8624499999999999</v>
      </c>
      <c r="IC179">
        <v>1.8703799999999999</v>
      </c>
      <c r="ID179">
        <v>5</v>
      </c>
      <c r="IE179">
        <v>0</v>
      </c>
      <c r="IF179">
        <v>0</v>
      </c>
      <c r="IG179">
        <v>0</v>
      </c>
      <c r="IH179" t="s">
        <v>434</v>
      </c>
      <c r="II179" t="s">
        <v>435</v>
      </c>
      <c r="IJ179" t="s">
        <v>436</v>
      </c>
      <c r="IK179" t="s">
        <v>436</v>
      </c>
      <c r="IL179" t="s">
        <v>436</v>
      </c>
      <c r="IM179" t="s">
        <v>436</v>
      </c>
      <c r="IN179">
        <v>0</v>
      </c>
      <c r="IO179">
        <v>100</v>
      </c>
      <c r="IP179">
        <v>100</v>
      </c>
      <c r="IQ179">
        <v>-0.113</v>
      </c>
      <c r="IR179">
        <v>5.0000000000000001E-3</v>
      </c>
      <c r="IS179">
        <v>-6.6500000000019099E-2</v>
      </c>
      <c r="IT179">
        <v>0</v>
      </c>
      <c r="IU179">
        <v>0</v>
      </c>
      <c r="IV179">
        <v>0</v>
      </c>
      <c r="IW179">
        <v>6.0750000000044926E-3</v>
      </c>
      <c r="IX179">
        <v>0</v>
      </c>
      <c r="IY179">
        <v>0</v>
      </c>
      <c r="IZ179">
        <v>0</v>
      </c>
      <c r="JA179">
        <v>-1</v>
      </c>
      <c r="JB179">
        <v>-1</v>
      </c>
      <c r="JC179">
        <v>-1</v>
      </c>
      <c r="JD179">
        <v>-1</v>
      </c>
      <c r="JE179">
        <v>4.7</v>
      </c>
      <c r="JF179">
        <v>4.5999999999999996</v>
      </c>
      <c r="JG179">
        <v>0.158691</v>
      </c>
      <c r="JH179">
        <v>4.99878</v>
      </c>
      <c r="JI179">
        <v>1.3464400000000001</v>
      </c>
      <c r="JJ179">
        <v>2.2705099999999998</v>
      </c>
      <c r="JK179">
        <v>1.4489700000000001</v>
      </c>
      <c r="JL179">
        <v>2.4572799999999999</v>
      </c>
      <c r="JM179">
        <v>32.399099999999997</v>
      </c>
      <c r="JN179">
        <v>24.026199999999999</v>
      </c>
      <c r="JO179">
        <v>2</v>
      </c>
      <c r="JP179">
        <v>308.52600000000001</v>
      </c>
      <c r="JQ179">
        <v>502.93700000000001</v>
      </c>
      <c r="JR179">
        <v>22.000399999999999</v>
      </c>
      <c r="JS179">
        <v>25.355499999999999</v>
      </c>
      <c r="JT179">
        <v>30.0001</v>
      </c>
      <c r="JU179">
        <v>25.2255</v>
      </c>
      <c r="JV179">
        <v>25.2896</v>
      </c>
      <c r="JW179">
        <v>-1</v>
      </c>
      <c r="JX179">
        <v>38.158000000000001</v>
      </c>
      <c r="JY179">
        <v>64.128299999999996</v>
      </c>
      <c r="JZ179">
        <v>22</v>
      </c>
      <c r="KA179">
        <v>400</v>
      </c>
      <c r="KB179">
        <v>15.644500000000001</v>
      </c>
      <c r="KC179">
        <v>102.667</v>
      </c>
      <c r="KD179">
        <v>102.48399999999999</v>
      </c>
    </row>
    <row r="180" spans="1:290" x14ac:dyDescent="0.35">
      <c r="A180">
        <v>162</v>
      </c>
      <c r="B180">
        <v>1716962759.5</v>
      </c>
      <c r="C180">
        <v>52500.900000095367</v>
      </c>
      <c r="D180" t="s">
        <v>1079</v>
      </c>
      <c r="E180" t="s">
        <v>1080</v>
      </c>
      <c r="F180">
        <v>15</v>
      </c>
      <c r="G180">
        <v>1716962751.5</v>
      </c>
      <c r="H180">
        <f t="shared" si="100"/>
        <v>1.2817168967327785E-3</v>
      </c>
      <c r="I180">
        <f t="shared" si="101"/>
        <v>1.2817168967327786</v>
      </c>
      <c r="J180">
        <f t="shared" si="102"/>
        <v>7.348006814149036</v>
      </c>
      <c r="K180">
        <f t="shared" si="103"/>
        <v>415.82054838709672</v>
      </c>
      <c r="L180">
        <f t="shared" si="104"/>
        <v>300.91875848489832</v>
      </c>
      <c r="M180">
        <f t="shared" si="105"/>
        <v>30.288323085550342</v>
      </c>
      <c r="N180">
        <f t="shared" si="106"/>
        <v>41.853512817118585</v>
      </c>
      <c r="O180">
        <f t="shared" si="107"/>
        <v>0.11066155278095562</v>
      </c>
      <c r="P180">
        <f t="shared" si="108"/>
        <v>2.9383695721129852</v>
      </c>
      <c r="Q180">
        <f t="shared" si="109"/>
        <v>0.10839732124287195</v>
      </c>
      <c r="R180">
        <f t="shared" si="110"/>
        <v>6.7947899339772175E-2</v>
      </c>
      <c r="S180">
        <f t="shared" si="111"/>
        <v>77.167117583529091</v>
      </c>
      <c r="T180">
        <f t="shared" si="112"/>
        <v>23.40919622365908</v>
      </c>
      <c r="U180">
        <f t="shared" si="113"/>
        <v>23.40919622365908</v>
      </c>
      <c r="V180">
        <f t="shared" si="114"/>
        <v>2.890318927092665</v>
      </c>
      <c r="W180">
        <f t="shared" si="115"/>
        <v>60.208371432895113</v>
      </c>
      <c r="X180">
        <f t="shared" si="116"/>
        <v>1.7274758601258902</v>
      </c>
      <c r="Y180">
        <f t="shared" si="117"/>
        <v>2.8691622427476524</v>
      </c>
      <c r="Z180">
        <f t="shared" si="118"/>
        <v>1.1628430669667749</v>
      </c>
      <c r="AA180">
        <f t="shared" si="119"/>
        <v>-56.523715145915531</v>
      </c>
      <c r="AB180">
        <f t="shared" si="120"/>
        <v>-19.279332190120325</v>
      </c>
      <c r="AC180">
        <f t="shared" si="121"/>
        <v>-1.3649109333150846</v>
      </c>
      <c r="AD180">
        <f t="shared" si="122"/>
        <v>-8.4068582185281571E-4</v>
      </c>
      <c r="AE180">
        <f t="shared" si="123"/>
        <v>7.3785102246989815</v>
      </c>
      <c r="AF180">
        <f t="shared" si="124"/>
        <v>1.2821128233067527</v>
      </c>
      <c r="AG180">
        <f t="shared" si="125"/>
        <v>7.348006814149036</v>
      </c>
      <c r="AH180">
        <v>432.05698609064177</v>
      </c>
      <c r="AI180">
        <v>423.10383030303029</v>
      </c>
      <c r="AJ180">
        <v>2.7816581189748048E-4</v>
      </c>
      <c r="AK180">
        <v>67.058569664699718</v>
      </c>
      <c r="AL180">
        <f t="shared" si="126"/>
        <v>1.2817168967327786</v>
      </c>
      <c r="AM180">
        <v>15.65072096374011</v>
      </c>
      <c r="AN180">
        <v>17.161338181818181</v>
      </c>
      <c r="AO180">
        <v>8.4169754159883789E-7</v>
      </c>
      <c r="AP180">
        <v>78.109783384197442</v>
      </c>
      <c r="AQ180">
        <v>169</v>
      </c>
      <c r="AR180">
        <v>34</v>
      </c>
      <c r="AS180">
        <f t="shared" si="127"/>
        <v>1</v>
      </c>
      <c r="AT180">
        <f t="shared" si="128"/>
        <v>0</v>
      </c>
      <c r="AU180">
        <f t="shared" si="129"/>
        <v>53810.446739686566</v>
      </c>
      <c r="AV180" t="s">
        <v>477</v>
      </c>
      <c r="AW180">
        <v>10178.9</v>
      </c>
      <c r="AX180">
        <v>1410.533076923077</v>
      </c>
      <c r="AY180">
        <v>6595.86</v>
      </c>
      <c r="AZ180">
        <f t="shared" si="130"/>
        <v>0.78614872405977732</v>
      </c>
      <c r="BA180">
        <v>-1.985708394971808</v>
      </c>
      <c r="BB180" t="s">
        <v>1081</v>
      </c>
      <c r="BC180">
        <v>10177.299999999999</v>
      </c>
      <c r="BD180">
        <v>2310.3123999999998</v>
      </c>
      <c r="BE180">
        <v>3298.71</v>
      </c>
      <c r="BF180">
        <f t="shared" si="131"/>
        <v>0.2996315529403919</v>
      </c>
      <c r="BG180">
        <v>0.5</v>
      </c>
      <c r="BH180">
        <f t="shared" si="132"/>
        <v>336.55815669499037</v>
      </c>
      <c r="BI180">
        <f t="shared" si="133"/>
        <v>7.348006814149036</v>
      </c>
      <c r="BJ180">
        <f t="shared" si="134"/>
        <v>50.421721572637857</v>
      </c>
      <c r="BK180">
        <f t="shared" si="135"/>
        <v>2.7732845047578589E-2</v>
      </c>
      <c r="BL180">
        <f t="shared" si="136"/>
        <v>0.99952708786161848</v>
      </c>
      <c r="BM180">
        <f t="shared" si="137"/>
        <v>1162.1280417305206</v>
      </c>
      <c r="BN180" t="s">
        <v>431</v>
      </c>
      <c r="BO180">
        <v>0</v>
      </c>
      <c r="BP180">
        <f t="shared" si="138"/>
        <v>1162.1280417305206</v>
      </c>
      <c r="BQ180">
        <f t="shared" si="139"/>
        <v>0.64770227096940303</v>
      </c>
      <c r="BR180">
        <f t="shared" si="140"/>
        <v>0.46260692044809321</v>
      </c>
      <c r="BS180">
        <f t="shared" si="141"/>
        <v>0.60679290500926131</v>
      </c>
      <c r="BT180">
        <f t="shared" si="142"/>
        <v>0.52346662429775581</v>
      </c>
      <c r="BU180">
        <f t="shared" si="143"/>
        <v>0.63586154719122367</v>
      </c>
      <c r="BV180">
        <f t="shared" si="144"/>
        <v>0.23269947153091911</v>
      </c>
      <c r="BW180">
        <f t="shared" si="145"/>
        <v>0.76730052846908092</v>
      </c>
      <c r="DF180">
        <f t="shared" si="146"/>
        <v>399.96590322580653</v>
      </c>
      <c r="DG180">
        <f t="shared" si="147"/>
        <v>336.55815669499037</v>
      </c>
      <c r="DH180">
        <f t="shared" si="148"/>
        <v>0.8414671200234326</v>
      </c>
      <c r="DI180">
        <f t="shared" si="149"/>
        <v>0.19293424004686538</v>
      </c>
      <c r="DJ180">
        <v>1716962751.5</v>
      </c>
      <c r="DK180">
        <v>415.82054838709672</v>
      </c>
      <c r="DL180">
        <v>425.30796774193539</v>
      </c>
      <c r="DM180">
        <v>17.162716129032251</v>
      </c>
      <c r="DN180">
        <v>15.65162903225807</v>
      </c>
      <c r="DO180">
        <v>415.94554838709672</v>
      </c>
      <c r="DP180">
        <v>17.157716129032259</v>
      </c>
      <c r="DQ180">
        <v>500.34506451612913</v>
      </c>
      <c r="DR180">
        <v>100.55274193548389</v>
      </c>
      <c r="DS180">
        <v>0.10008289354838711</v>
      </c>
      <c r="DT180">
        <v>23.287493548387101</v>
      </c>
      <c r="DU180">
        <v>22.66253225806452</v>
      </c>
      <c r="DV180">
        <v>999.90000000000032</v>
      </c>
      <c r="DW180">
        <v>0</v>
      </c>
      <c r="DX180">
        <v>0</v>
      </c>
      <c r="DY180">
        <v>9995.1167741935478</v>
      </c>
      <c r="DZ180">
        <v>0</v>
      </c>
      <c r="EA180">
        <v>1.5289399999999999E-3</v>
      </c>
      <c r="EB180">
        <v>-9.4755425806451612</v>
      </c>
      <c r="EC180">
        <v>423.09409677419347</v>
      </c>
      <c r="ED180">
        <v>432.07064516129037</v>
      </c>
      <c r="EE180">
        <v>1.511540967741936</v>
      </c>
      <c r="EF180">
        <v>425.30796774193539</v>
      </c>
      <c r="EG180">
        <v>15.65162903225807</v>
      </c>
      <c r="EH180">
        <v>1.725803225806452</v>
      </c>
      <c r="EI180">
        <v>1.5738138709677421</v>
      </c>
      <c r="EJ180">
        <v>15.130487096774189</v>
      </c>
      <c r="EK180">
        <v>13.70477096774194</v>
      </c>
      <c r="EL180">
        <v>399.96590322580653</v>
      </c>
      <c r="EM180">
        <v>0.94997490322580647</v>
      </c>
      <c r="EN180">
        <v>5.002482580645163E-2</v>
      </c>
      <c r="EO180">
        <v>0</v>
      </c>
      <c r="EP180">
        <v>2310.2625806451611</v>
      </c>
      <c r="EQ180">
        <v>8.9714700000000018</v>
      </c>
      <c r="ER180">
        <v>5006.3887096774179</v>
      </c>
      <c r="ES180">
        <v>3345.450967741936</v>
      </c>
      <c r="ET180">
        <v>35.46148387096774</v>
      </c>
      <c r="EU180">
        <v>37.957483870967742</v>
      </c>
      <c r="EV180">
        <v>36.626677419354827</v>
      </c>
      <c r="EW180">
        <v>38.245709677419363</v>
      </c>
      <c r="EX180">
        <v>38.110548387096763</v>
      </c>
      <c r="EY180">
        <v>371.43580645161279</v>
      </c>
      <c r="EZ180">
        <v>19.559999999999992</v>
      </c>
      <c r="FA180">
        <v>0</v>
      </c>
      <c r="FB180">
        <v>299.59999990463263</v>
      </c>
      <c r="FC180">
        <v>0</v>
      </c>
      <c r="FD180">
        <v>2310.3123999999998</v>
      </c>
      <c r="FE180">
        <v>1.992307685845462</v>
      </c>
      <c r="FF180">
        <v>-6.7538461458117984</v>
      </c>
      <c r="FG180">
        <v>5006.3984</v>
      </c>
      <c r="FH180">
        <v>15</v>
      </c>
      <c r="FI180">
        <v>1716962779.5</v>
      </c>
      <c r="FJ180" t="s">
        <v>1082</v>
      </c>
      <c r="FK180">
        <v>1716962776.5</v>
      </c>
      <c r="FL180">
        <v>1716962779.5</v>
      </c>
      <c r="FM180">
        <v>163</v>
      </c>
      <c r="FN180">
        <v>-1.2E-2</v>
      </c>
      <c r="FO180">
        <v>0</v>
      </c>
      <c r="FP180">
        <v>-0.125</v>
      </c>
      <c r="FQ180">
        <v>5.0000000000000001E-3</v>
      </c>
      <c r="FR180">
        <v>425</v>
      </c>
      <c r="FS180">
        <v>16</v>
      </c>
      <c r="FT180">
        <v>0.15</v>
      </c>
      <c r="FU180">
        <v>0.08</v>
      </c>
      <c r="FV180">
        <v>-9.4758231707317062</v>
      </c>
      <c r="FW180">
        <v>-9.6993031359114239E-3</v>
      </c>
      <c r="FX180">
        <v>2.161851345705345E-2</v>
      </c>
      <c r="FY180">
        <v>1</v>
      </c>
      <c r="FZ180">
        <v>415.83202511047961</v>
      </c>
      <c r="GA180">
        <v>-5.3900161942199487E-2</v>
      </c>
      <c r="GB180">
        <v>9.5480837740940586E-3</v>
      </c>
      <c r="GC180">
        <v>1</v>
      </c>
      <c r="GD180">
        <v>1.512121463414634</v>
      </c>
      <c r="GE180">
        <v>-8.8333797909359718E-3</v>
      </c>
      <c r="GF180">
        <v>1.413988582724808E-3</v>
      </c>
      <c r="GG180">
        <v>1</v>
      </c>
      <c r="GH180">
        <v>3</v>
      </c>
      <c r="GI180">
        <v>3</v>
      </c>
      <c r="GJ180" t="s">
        <v>433</v>
      </c>
      <c r="GK180">
        <v>2.9714999999999998</v>
      </c>
      <c r="GL180">
        <v>2.73915</v>
      </c>
      <c r="GM180">
        <v>0.103612</v>
      </c>
      <c r="GN180">
        <v>0.10499600000000001</v>
      </c>
      <c r="GO180">
        <v>8.5922200000000004E-2</v>
      </c>
      <c r="GP180">
        <v>8.0410499999999996E-2</v>
      </c>
      <c r="GQ180">
        <v>25872.7</v>
      </c>
      <c r="GR180">
        <v>29127.3</v>
      </c>
      <c r="GS180">
        <v>27542.9</v>
      </c>
      <c r="GT180">
        <v>31250.2</v>
      </c>
      <c r="GU180">
        <v>34181.199999999997</v>
      </c>
      <c r="GV180">
        <v>38669.300000000003</v>
      </c>
      <c r="GW180">
        <v>41644.199999999997</v>
      </c>
      <c r="GX180">
        <v>46382.400000000001</v>
      </c>
      <c r="GY180">
        <v>1.6050199999999999</v>
      </c>
      <c r="GZ180">
        <v>1.9677</v>
      </c>
      <c r="HA180">
        <v>5.5298199999999999E-2</v>
      </c>
      <c r="HB180">
        <v>0</v>
      </c>
      <c r="HC180">
        <v>21.746700000000001</v>
      </c>
      <c r="HD180">
        <v>999.9</v>
      </c>
      <c r="HE180">
        <v>50.5</v>
      </c>
      <c r="HF180">
        <v>27.7</v>
      </c>
      <c r="HG180">
        <v>18.725200000000001</v>
      </c>
      <c r="HH180">
        <v>63.507599999999996</v>
      </c>
      <c r="HI180">
        <v>35.040100000000002</v>
      </c>
      <c r="HJ180">
        <v>1</v>
      </c>
      <c r="HK180">
        <v>-0.20360300000000001</v>
      </c>
      <c r="HL180">
        <v>0.407337</v>
      </c>
      <c r="HM180">
        <v>20.170300000000001</v>
      </c>
      <c r="HN180">
        <v>5.24125</v>
      </c>
      <c r="HO180">
        <v>11.9261</v>
      </c>
      <c r="HP180">
        <v>4.9971500000000004</v>
      </c>
      <c r="HQ180">
        <v>3.2970000000000002</v>
      </c>
      <c r="HR180">
        <v>9999</v>
      </c>
      <c r="HS180">
        <v>9999</v>
      </c>
      <c r="HT180">
        <v>9999</v>
      </c>
      <c r="HU180">
        <v>999.9</v>
      </c>
      <c r="HV180">
        <v>1.8662799999999999</v>
      </c>
      <c r="HW180">
        <v>1.8684400000000001</v>
      </c>
      <c r="HX180">
        <v>1.86551</v>
      </c>
      <c r="HY180">
        <v>1.86276</v>
      </c>
      <c r="HZ180">
        <v>1.8632599999999999</v>
      </c>
      <c r="IA180">
        <v>1.8644700000000001</v>
      </c>
      <c r="IB180">
        <v>1.86249</v>
      </c>
      <c r="IC180">
        <v>1.87042</v>
      </c>
      <c r="ID180">
        <v>5</v>
      </c>
      <c r="IE180">
        <v>0</v>
      </c>
      <c r="IF180">
        <v>0</v>
      </c>
      <c r="IG180">
        <v>0</v>
      </c>
      <c r="IH180" t="s">
        <v>434</v>
      </c>
      <c r="II180" t="s">
        <v>435</v>
      </c>
      <c r="IJ180" t="s">
        <v>436</v>
      </c>
      <c r="IK180" t="s">
        <v>436</v>
      </c>
      <c r="IL180" t="s">
        <v>436</v>
      </c>
      <c r="IM180" t="s">
        <v>436</v>
      </c>
      <c r="IN180">
        <v>0</v>
      </c>
      <c r="IO180">
        <v>100</v>
      </c>
      <c r="IP180">
        <v>100</v>
      </c>
      <c r="IQ180">
        <v>-0.125</v>
      </c>
      <c r="IR180">
        <v>5.0000000000000001E-3</v>
      </c>
      <c r="IS180">
        <v>-0.1130999999999744</v>
      </c>
      <c r="IT180">
        <v>0</v>
      </c>
      <c r="IU180">
        <v>0</v>
      </c>
      <c r="IV180">
        <v>0</v>
      </c>
      <c r="IW180">
        <v>5.4549999999995444E-3</v>
      </c>
      <c r="IX180">
        <v>0</v>
      </c>
      <c r="IY180">
        <v>0</v>
      </c>
      <c r="IZ180">
        <v>0</v>
      </c>
      <c r="JA180">
        <v>-1</v>
      </c>
      <c r="JB180">
        <v>-1</v>
      </c>
      <c r="JC180">
        <v>-1</v>
      </c>
      <c r="JD180">
        <v>-1</v>
      </c>
      <c r="JE180">
        <v>4.7</v>
      </c>
      <c r="JF180">
        <v>4.7</v>
      </c>
      <c r="JG180">
        <v>0.158691</v>
      </c>
      <c r="JH180">
        <v>4.99878</v>
      </c>
      <c r="JI180">
        <v>1.3476600000000001</v>
      </c>
      <c r="JJ180">
        <v>2.2717299999999998</v>
      </c>
      <c r="JK180">
        <v>1.4489700000000001</v>
      </c>
      <c r="JL180">
        <v>2.2619600000000002</v>
      </c>
      <c r="JM180">
        <v>32.399099999999997</v>
      </c>
      <c r="JN180">
        <v>23.991199999999999</v>
      </c>
      <c r="JO180">
        <v>2</v>
      </c>
      <c r="JP180">
        <v>308.87700000000001</v>
      </c>
      <c r="JQ180">
        <v>502.94499999999999</v>
      </c>
      <c r="JR180">
        <v>22.000699999999998</v>
      </c>
      <c r="JS180">
        <v>25.357600000000001</v>
      </c>
      <c r="JT180">
        <v>30</v>
      </c>
      <c r="JU180">
        <v>25.229700000000001</v>
      </c>
      <c r="JV180">
        <v>25.295999999999999</v>
      </c>
      <c r="JW180">
        <v>-1</v>
      </c>
      <c r="JX180">
        <v>38.414400000000001</v>
      </c>
      <c r="JY180">
        <v>64.182299999999998</v>
      </c>
      <c r="JZ180">
        <v>22</v>
      </c>
      <c r="KA180">
        <v>400</v>
      </c>
      <c r="KB180">
        <v>15.629099999999999</v>
      </c>
      <c r="KC180">
        <v>102.66200000000001</v>
      </c>
      <c r="KD180">
        <v>102.48399999999999</v>
      </c>
    </row>
    <row r="181" spans="1:290" x14ac:dyDescent="0.35">
      <c r="A181">
        <v>163</v>
      </c>
      <c r="B181">
        <v>1716963059.5</v>
      </c>
      <c r="C181">
        <v>52800.900000095367</v>
      </c>
      <c r="D181" t="s">
        <v>1083</v>
      </c>
      <c r="E181" t="s">
        <v>1084</v>
      </c>
      <c r="F181">
        <v>15</v>
      </c>
      <c r="G181">
        <v>1716963051.5</v>
      </c>
      <c r="H181">
        <f t="shared" si="100"/>
        <v>1.2808910147289814E-3</v>
      </c>
      <c r="I181">
        <f t="shared" si="101"/>
        <v>1.2808910147289814</v>
      </c>
      <c r="J181">
        <f t="shared" si="102"/>
        <v>7.3373510219094857</v>
      </c>
      <c r="K181">
        <f t="shared" si="103"/>
        <v>415.74554838709668</v>
      </c>
      <c r="L181">
        <f t="shared" si="104"/>
        <v>301.04930901159099</v>
      </c>
      <c r="M181">
        <f t="shared" si="105"/>
        <v>30.300084594941303</v>
      </c>
      <c r="N181">
        <f t="shared" si="106"/>
        <v>41.844059790266044</v>
      </c>
      <c r="O181">
        <f t="shared" si="107"/>
        <v>0.11070511486226063</v>
      </c>
      <c r="P181">
        <f t="shared" si="108"/>
        <v>2.9391540087366477</v>
      </c>
      <c r="Q181">
        <f t="shared" si="109"/>
        <v>0.10843971144484356</v>
      </c>
      <c r="R181">
        <f t="shared" si="110"/>
        <v>6.797449602953097E-2</v>
      </c>
      <c r="S181">
        <f t="shared" si="111"/>
        <v>77.167206574218994</v>
      </c>
      <c r="T181">
        <f t="shared" si="112"/>
        <v>23.396865971769341</v>
      </c>
      <c r="U181">
        <f t="shared" si="113"/>
        <v>23.396865971769341</v>
      </c>
      <c r="V181">
        <f t="shared" si="114"/>
        <v>2.8881692535121264</v>
      </c>
      <c r="W181">
        <f t="shared" si="115"/>
        <v>60.222158869815587</v>
      </c>
      <c r="X181">
        <f t="shared" si="116"/>
        <v>1.726565772562497</v>
      </c>
      <c r="Y181">
        <f t="shared" si="117"/>
        <v>2.8669941512639499</v>
      </c>
      <c r="Z181">
        <f t="shared" si="118"/>
        <v>1.1616034809496294</v>
      </c>
      <c r="AA181">
        <f t="shared" si="119"/>
        <v>-56.48729374954808</v>
      </c>
      <c r="AB181">
        <f t="shared" si="120"/>
        <v>-19.313932350188242</v>
      </c>
      <c r="AC181">
        <f t="shared" si="121"/>
        <v>-1.3668236593534491</v>
      </c>
      <c r="AD181">
        <f t="shared" si="122"/>
        <v>-8.4318487077084114E-4</v>
      </c>
      <c r="AE181">
        <f t="shared" si="123"/>
        <v>7.3488268067277973</v>
      </c>
      <c r="AF181">
        <f t="shared" si="124"/>
        <v>1.2819936197534694</v>
      </c>
      <c r="AG181">
        <f t="shared" si="125"/>
        <v>7.3373510219094857</v>
      </c>
      <c r="AH181">
        <v>431.90824977453502</v>
      </c>
      <c r="AI181">
        <v>422.972103030303</v>
      </c>
      <c r="AJ181">
        <v>-4.0526490040939219E-4</v>
      </c>
      <c r="AK181">
        <v>67.057169133372938</v>
      </c>
      <c r="AL181">
        <f t="shared" si="126"/>
        <v>1.2808910147289814</v>
      </c>
      <c r="AM181">
        <v>15.64438783820542</v>
      </c>
      <c r="AN181">
        <v>17.15404181818182</v>
      </c>
      <c r="AO181">
        <v>-4.752331457450499E-6</v>
      </c>
      <c r="AP181">
        <v>78.102473447817772</v>
      </c>
      <c r="AQ181">
        <v>162</v>
      </c>
      <c r="AR181">
        <v>32</v>
      </c>
      <c r="AS181">
        <f t="shared" si="127"/>
        <v>1</v>
      </c>
      <c r="AT181">
        <f t="shared" si="128"/>
        <v>0</v>
      </c>
      <c r="AU181">
        <f t="shared" si="129"/>
        <v>53835.670596733071</v>
      </c>
      <c r="AV181" t="s">
        <v>477</v>
      </c>
      <c r="AW181">
        <v>10178.9</v>
      </c>
      <c r="AX181">
        <v>1410.533076923077</v>
      </c>
      <c r="AY181">
        <v>6595.86</v>
      </c>
      <c r="AZ181">
        <f t="shared" si="130"/>
        <v>0.78614872405977732</v>
      </c>
      <c r="BA181">
        <v>-1.985708394971808</v>
      </c>
      <c r="BB181" t="s">
        <v>1085</v>
      </c>
      <c r="BC181">
        <v>10174</v>
      </c>
      <c r="BD181">
        <v>2309.4830769230771</v>
      </c>
      <c r="BE181">
        <v>3290.18</v>
      </c>
      <c r="BF181">
        <f t="shared" si="131"/>
        <v>0.29806786348373726</v>
      </c>
      <c r="BG181">
        <v>0.5</v>
      </c>
      <c r="BH181">
        <f t="shared" si="132"/>
        <v>336.56036409356113</v>
      </c>
      <c r="BI181">
        <f t="shared" si="133"/>
        <v>7.3373510219094857</v>
      </c>
      <c r="BJ181">
        <f t="shared" si="134"/>
        <v>50.158914329338245</v>
      </c>
      <c r="BK181">
        <f t="shared" si="135"/>
        <v>2.7701002291195393E-2</v>
      </c>
      <c r="BL181">
        <f t="shared" si="136"/>
        <v>1.0047109884565586</v>
      </c>
      <c r="BM181">
        <f t="shared" si="137"/>
        <v>1161.0675758165276</v>
      </c>
      <c r="BN181" t="s">
        <v>431</v>
      </c>
      <c r="BO181">
        <v>0</v>
      </c>
      <c r="BP181">
        <f t="shared" si="138"/>
        <v>1161.0675758165276</v>
      </c>
      <c r="BQ181">
        <f t="shared" si="139"/>
        <v>0.64711122922863562</v>
      </c>
      <c r="BR181">
        <f t="shared" si="140"/>
        <v>0.46061302913725943</v>
      </c>
      <c r="BS181">
        <f t="shared" si="141"/>
        <v>0.60824402148103174</v>
      </c>
      <c r="BT181">
        <f t="shared" si="142"/>
        <v>0.52174528686033905</v>
      </c>
      <c r="BU181">
        <f t="shared" si="143"/>
        <v>0.63750657365272567</v>
      </c>
      <c r="BV181">
        <f t="shared" si="144"/>
        <v>0.23156820609502926</v>
      </c>
      <c r="BW181">
        <f t="shared" si="145"/>
        <v>0.76843179390497074</v>
      </c>
      <c r="DF181">
        <f t="shared" si="146"/>
        <v>399.96880645161298</v>
      </c>
      <c r="DG181">
        <f t="shared" si="147"/>
        <v>336.56036409356113</v>
      </c>
      <c r="DH181">
        <f t="shared" si="148"/>
        <v>0.84146653105128388</v>
      </c>
      <c r="DI181">
        <f t="shared" si="149"/>
        <v>0.19293306210256786</v>
      </c>
      <c r="DJ181">
        <v>1716963051.5</v>
      </c>
      <c r="DK181">
        <v>415.74554838709668</v>
      </c>
      <c r="DL181">
        <v>425.19696774193551</v>
      </c>
      <c r="DM181">
        <v>17.154454838709679</v>
      </c>
      <c r="DN181">
        <v>15.64353225806452</v>
      </c>
      <c r="DO181">
        <v>415.87454838709681</v>
      </c>
      <c r="DP181">
        <v>17.148454838709679</v>
      </c>
      <c r="DQ181">
        <v>500.35722580645171</v>
      </c>
      <c r="DR181">
        <v>100.5482903225807</v>
      </c>
      <c r="DS181">
        <v>9.9954625806451633E-2</v>
      </c>
      <c r="DT181">
        <v>23.27497741935483</v>
      </c>
      <c r="DU181">
        <v>22.66138387096774</v>
      </c>
      <c r="DV181">
        <v>999.90000000000032</v>
      </c>
      <c r="DW181">
        <v>0</v>
      </c>
      <c r="DX181">
        <v>0</v>
      </c>
      <c r="DY181">
        <v>10000.02258064516</v>
      </c>
      <c r="DZ181">
        <v>0</v>
      </c>
      <c r="EA181">
        <v>1.5289399999999999E-3</v>
      </c>
      <c r="EB181">
        <v>-9.4476203225806454</v>
      </c>
      <c r="EC181">
        <v>423.00541935483881</v>
      </c>
      <c r="ED181">
        <v>431.9541935483872</v>
      </c>
      <c r="EE181">
        <v>1.5101338709677421</v>
      </c>
      <c r="EF181">
        <v>425.19696774193551</v>
      </c>
      <c r="EG181">
        <v>15.64353225806452</v>
      </c>
      <c r="EH181">
        <v>1.7247729032258059</v>
      </c>
      <c r="EI181">
        <v>1.572930967741935</v>
      </c>
      <c r="EJ181">
        <v>15.12119677419355</v>
      </c>
      <c r="EK181">
        <v>13.696145161290319</v>
      </c>
      <c r="EL181">
        <v>399.96880645161298</v>
      </c>
      <c r="EM181">
        <v>0.94999554838709666</v>
      </c>
      <c r="EN181">
        <v>5.0004116129032272E-2</v>
      </c>
      <c r="EO181">
        <v>0</v>
      </c>
      <c r="EP181">
        <v>2309.5338709677421</v>
      </c>
      <c r="EQ181">
        <v>8.9714700000000018</v>
      </c>
      <c r="ER181">
        <v>5003.3564516129036</v>
      </c>
      <c r="ES181">
        <v>3345.496451612903</v>
      </c>
      <c r="ET181">
        <v>35.322387096774193</v>
      </c>
      <c r="EU181">
        <v>38.074322580645152</v>
      </c>
      <c r="EV181">
        <v>36.5622258064516</v>
      </c>
      <c r="EW181">
        <v>38.308193548387088</v>
      </c>
      <c r="EX181">
        <v>38.277999999999992</v>
      </c>
      <c r="EY181">
        <v>371.4458064516129</v>
      </c>
      <c r="EZ181">
        <v>19.552258064516121</v>
      </c>
      <c r="FA181">
        <v>0</v>
      </c>
      <c r="FB181">
        <v>299.39999985694891</v>
      </c>
      <c r="FC181">
        <v>0</v>
      </c>
      <c r="FD181">
        <v>2309.4830769230771</v>
      </c>
      <c r="FE181">
        <v>-3.0475213802916281</v>
      </c>
      <c r="FF181">
        <v>12.234188061585071</v>
      </c>
      <c r="FG181">
        <v>5003.4365384615376</v>
      </c>
      <c r="FH181">
        <v>15</v>
      </c>
      <c r="FI181">
        <v>1716963081.5</v>
      </c>
      <c r="FJ181" t="s">
        <v>1086</v>
      </c>
      <c r="FK181">
        <v>1716963081.5</v>
      </c>
      <c r="FL181">
        <v>1716963081.5</v>
      </c>
      <c r="FM181">
        <v>164</v>
      </c>
      <c r="FN181">
        <v>-3.0000000000000001E-3</v>
      </c>
      <c r="FO181">
        <v>1E-3</v>
      </c>
      <c r="FP181">
        <v>-0.129</v>
      </c>
      <c r="FQ181">
        <v>6.0000000000000001E-3</v>
      </c>
      <c r="FR181">
        <v>425</v>
      </c>
      <c r="FS181">
        <v>16</v>
      </c>
      <c r="FT181">
        <v>0.22</v>
      </c>
      <c r="FU181">
        <v>7.0000000000000007E-2</v>
      </c>
      <c r="FV181">
        <v>-9.4466439024390247</v>
      </c>
      <c r="FW181">
        <v>0.10891191637631691</v>
      </c>
      <c r="FX181">
        <v>2.8873753452391789E-2</v>
      </c>
      <c r="FY181">
        <v>1</v>
      </c>
      <c r="FZ181">
        <v>415.75099181630628</v>
      </c>
      <c r="GA181">
        <v>-2.9099073524554691E-2</v>
      </c>
      <c r="GB181">
        <v>9.5149083746449616E-3</v>
      </c>
      <c r="GC181">
        <v>1</v>
      </c>
      <c r="GD181">
        <v>1.510808048780488</v>
      </c>
      <c r="GE181">
        <v>-9.7833449477345864E-3</v>
      </c>
      <c r="GF181">
        <v>1.403605495808686E-3</v>
      </c>
      <c r="GG181">
        <v>1</v>
      </c>
      <c r="GH181">
        <v>3</v>
      </c>
      <c r="GI181">
        <v>3</v>
      </c>
      <c r="GJ181" t="s">
        <v>433</v>
      </c>
      <c r="GK181">
        <v>2.9714700000000001</v>
      </c>
      <c r="GL181">
        <v>2.7390500000000002</v>
      </c>
      <c r="GM181">
        <v>0.103592</v>
      </c>
      <c r="GN181">
        <v>0.104979</v>
      </c>
      <c r="GO181">
        <v>8.5896100000000003E-2</v>
      </c>
      <c r="GP181">
        <v>8.0371999999999999E-2</v>
      </c>
      <c r="GQ181">
        <v>25873.599999999999</v>
      </c>
      <c r="GR181">
        <v>29127.7</v>
      </c>
      <c r="GS181">
        <v>27543.3</v>
      </c>
      <c r="GT181">
        <v>31250.1</v>
      </c>
      <c r="GU181">
        <v>34182.800000000003</v>
      </c>
      <c r="GV181">
        <v>38670.5</v>
      </c>
      <c r="GW181">
        <v>41644.9</v>
      </c>
      <c r="GX181">
        <v>46382</v>
      </c>
      <c r="GY181">
        <v>1.6221300000000001</v>
      </c>
      <c r="GZ181">
        <v>1.9674199999999999</v>
      </c>
      <c r="HA181">
        <v>5.4046499999999997E-2</v>
      </c>
      <c r="HB181">
        <v>0</v>
      </c>
      <c r="HC181">
        <v>21.761399999999998</v>
      </c>
      <c r="HD181">
        <v>999.9</v>
      </c>
      <c r="HE181">
        <v>50.4</v>
      </c>
      <c r="HF181">
        <v>27.7</v>
      </c>
      <c r="HG181">
        <v>18.690000000000001</v>
      </c>
      <c r="HH181">
        <v>63.387599999999999</v>
      </c>
      <c r="HI181">
        <v>36.253999999999998</v>
      </c>
      <c r="HJ181">
        <v>1</v>
      </c>
      <c r="HK181">
        <v>-0.13939799999999999</v>
      </c>
      <c r="HL181">
        <v>0.33872600000000003</v>
      </c>
      <c r="HM181">
        <v>20.1723</v>
      </c>
      <c r="HN181">
        <v>5.24125</v>
      </c>
      <c r="HO181">
        <v>11.9261</v>
      </c>
      <c r="HP181">
        <v>4.99735</v>
      </c>
      <c r="HQ181">
        <v>3.2970000000000002</v>
      </c>
      <c r="HR181">
        <v>9999</v>
      </c>
      <c r="HS181">
        <v>9999</v>
      </c>
      <c r="HT181">
        <v>9999</v>
      </c>
      <c r="HU181">
        <v>999.9</v>
      </c>
      <c r="HV181">
        <v>1.8663000000000001</v>
      </c>
      <c r="HW181">
        <v>1.8684400000000001</v>
      </c>
      <c r="HX181">
        <v>1.86551</v>
      </c>
      <c r="HY181">
        <v>1.86273</v>
      </c>
      <c r="HZ181">
        <v>1.8632599999999999</v>
      </c>
      <c r="IA181">
        <v>1.8644700000000001</v>
      </c>
      <c r="IB181">
        <v>1.86249</v>
      </c>
      <c r="IC181">
        <v>1.87042</v>
      </c>
      <c r="ID181">
        <v>5</v>
      </c>
      <c r="IE181">
        <v>0</v>
      </c>
      <c r="IF181">
        <v>0</v>
      </c>
      <c r="IG181">
        <v>0</v>
      </c>
      <c r="IH181" t="s">
        <v>434</v>
      </c>
      <c r="II181" t="s">
        <v>435</v>
      </c>
      <c r="IJ181" t="s">
        <v>436</v>
      </c>
      <c r="IK181" t="s">
        <v>436</v>
      </c>
      <c r="IL181" t="s">
        <v>436</v>
      </c>
      <c r="IM181" t="s">
        <v>436</v>
      </c>
      <c r="IN181">
        <v>0</v>
      </c>
      <c r="IO181">
        <v>100</v>
      </c>
      <c r="IP181">
        <v>100</v>
      </c>
      <c r="IQ181">
        <v>-0.129</v>
      </c>
      <c r="IR181">
        <v>6.0000000000000001E-3</v>
      </c>
      <c r="IS181">
        <v>-0.1252500000000509</v>
      </c>
      <c r="IT181">
        <v>0</v>
      </c>
      <c r="IU181">
        <v>0</v>
      </c>
      <c r="IV181">
        <v>0</v>
      </c>
      <c r="IW181">
        <v>5.2249999999975927E-3</v>
      </c>
      <c r="IX181">
        <v>0</v>
      </c>
      <c r="IY181">
        <v>0</v>
      </c>
      <c r="IZ181">
        <v>0</v>
      </c>
      <c r="JA181">
        <v>-1</v>
      </c>
      <c r="JB181">
        <v>-1</v>
      </c>
      <c r="JC181">
        <v>-1</v>
      </c>
      <c r="JD181">
        <v>-1</v>
      </c>
      <c r="JE181">
        <v>4.7</v>
      </c>
      <c r="JF181">
        <v>4.7</v>
      </c>
      <c r="JG181">
        <v>0.158691</v>
      </c>
      <c r="JH181">
        <v>4.99878</v>
      </c>
      <c r="JI181">
        <v>1.3464400000000001</v>
      </c>
      <c r="JJ181">
        <v>2.2717299999999998</v>
      </c>
      <c r="JK181">
        <v>1.4489700000000001</v>
      </c>
      <c r="JL181">
        <v>2.4365199999999998</v>
      </c>
      <c r="JM181">
        <v>32.377000000000002</v>
      </c>
      <c r="JN181">
        <v>24.017499999999998</v>
      </c>
      <c r="JO181">
        <v>2</v>
      </c>
      <c r="JP181">
        <v>316.03899999999999</v>
      </c>
      <c r="JQ181">
        <v>502.78300000000002</v>
      </c>
      <c r="JR181">
        <v>21.999600000000001</v>
      </c>
      <c r="JS181">
        <v>25.361899999999999</v>
      </c>
      <c r="JT181">
        <v>30.0001</v>
      </c>
      <c r="JU181">
        <v>25.2319</v>
      </c>
      <c r="JV181">
        <v>25.298300000000001</v>
      </c>
      <c r="JW181">
        <v>-1</v>
      </c>
      <c r="JX181">
        <v>38.450899999999997</v>
      </c>
      <c r="JY181">
        <v>64.155199999999994</v>
      </c>
      <c r="JZ181">
        <v>22</v>
      </c>
      <c r="KA181">
        <v>400</v>
      </c>
      <c r="KB181">
        <v>15.607799999999999</v>
      </c>
      <c r="KC181">
        <v>102.664</v>
      </c>
      <c r="KD181">
        <v>102.483</v>
      </c>
    </row>
    <row r="182" spans="1:290" x14ac:dyDescent="0.35">
      <c r="A182">
        <v>164</v>
      </c>
      <c r="B182">
        <v>1716963359.5</v>
      </c>
      <c r="C182">
        <v>53100.900000095367</v>
      </c>
      <c r="D182" t="s">
        <v>1087</v>
      </c>
      <c r="E182" t="s">
        <v>1088</v>
      </c>
      <c r="F182">
        <v>15</v>
      </c>
      <c r="G182">
        <v>1716963351.5</v>
      </c>
      <c r="H182">
        <f t="shared" si="100"/>
        <v>1.290106430553806E-3</v>
      </c>
      <c r="I182">
        <f t="shared" si="101"/>
        <v>1.2901064305538059</v>
      </c>
      <c r="J182">
        <f t="shared" si="102"/>
        <v>7.3660796287734058</v>
      </c>
      <c r="K182">
        <f t="shared" si="103"/>
        <v>415.87764516129027</v>
      </c>
      <c r="L182">
        <f t="shared" si="104"/>
        <v>301.47250514772139</v>
      </c>
      <c r="M182">
        <f t="shared" si="105"/>
        <v>30.341463792916986</v>
      </c>
      <c r="N182">
        <f t="shared" si="106"/>
        <v>41.855679365393165</v>
      </c>
      <c r="O182">
        <f t="shared" si="107"/>
        <v>0.11146102670469184</v>
      </c>
      <c r="P182">
        <f t="shared" si="108"/>
        <v>2.9394762240344514</v>
      </c>
      <c r="Q182">
        <f t="shared" si="109"/>
        <v>0.10916517244722306</v>
      </c>
      <c r="R182">
        <f t="shared" si="110"/>
        <v>6.843056744461895E-2</v>
      </c>
      <c r="S182">
        <f t="shared" si="111"/>
        <v>77.169064351170178</v>
      </c>
      <c r="T182">
        <f t="shared" si="112"/>
        <v>23.388466597912075</v>
      </c>
      <c r="U182">
        <f t="shared" si="113"/>
        <v>23.388466597912075</v>
      </c>
      <c r="V182">
        <f t="shared" si="114"/>
        <v>2.8867056956331401</v>
      </c>
      <c r="W182">
        <f t="shared" si="115"/>
        <v>60.17356239654633</v>
      </c>
      <c r="X182">
        <f t="shared" si="116"/>
        <v>1.7245470747151919</v>
      </c>
      <c r="Y182">
        <f t="shared" si="117"/>
        <v>2.8659547582547189</v>
      </c>
      <c r="Z182">
        <f t="shared" si="118"/>
        <v>1.1621586209179482</v>
      </c>
      <c r="AA182">
        <f t="shared" si="119"/>
        <v>-56.893693587422845</v>
      </c>
      <c r="AB182">
        <f t="shared" si="120"/>
        <v>-18.936324838129554</v>
      </c>
      <c r="AC182">
        <f t="shared" si="121"/>
        <v>-1.3398562476141616</v>
      </c>
      <c r="AD182">
        <f t="shared" si="122"/>
        <v>-8.1032199638642055E-4</v>
      </c>
      <c r="AE182">
        <f t="shared" si="123"/>
        <v>7.3575902978275263</v>
      </c>
      <c r="AF182">
        <f t="shared" si="124"/>
        <v>1.2908145492849907</v>
      </c>
      <c r="AG182">
        <f t="shared" si="125"/>
        <v>7.3660796287734058</v>
      </c>
      <c r="AH182">
        <v>432.07952214774298</v>
      </c>
      <c r="AI182">
        <v>423.10951515151493</v>
      </c>
      <c r="AJ182">
        <v>-5.6682694808438095E-4</v>
      </c>
      <c r="AK182">
        <v>67.04231739661509</v>
      </c>
      <c r="AL182">
        <f t="shared" si="126"/>
        <v>1.2901064305538059</v>
      </c>
      <c r="AM182">
        <v>15.613460943637071</v>
      </c>
      <c r="AN182">
        <v>17.134108484848479</v>
      </c>
      <c r="AO182">
        <v>-2.0302355474127771E-5</v>
      </c>
      <c r="AP182">
        <v>77.929933479872616</v>
      </c>
      <c r="AQ182">
        <v>161</v>
      </c>
      <c r="AR182">
        <v>32</v>
      </c>
      <c r="AS182">
        <f t="shared" si="127"/>
        <v>1</v>
      </c>
      <c r="AT182">
        <f t="shared" si="128"/>
        <v>0</v>
      </c>
      <c r="AU182">
        <f t="shared" si="129"/>
        <v>53846.140845490707</v>
      </c>
      <c r="AV182" t="s">
        <v>477</v>
      </c>
      <c r="AW182">
        <v>10178.9</v>
      </c>
      <c r="AX182">
        <v>1410.533076923077</v>
      </c>
      <c r="AY182">
        <v>6595.86</v>
      </c>
      <c r="AZ182">
        <f t="shared" si="130"/>
        <v>0.78614872405977732</v>
      </c>
      <c r="BA182">
        <v>-1.985708394971808</v>
      </c>
      <c r="BB182" t="s">
        <v>1089</v>
      </c>
      <c r="BC182">
        <v>10171.700000000001</v>
      </c>
      <c r="BD182">
        <v>2305.3024</v>
      </c>
      <c r="BE182">
        <v>3278.49</v>
      </c>
      <c r="BF182">
        <f t="shared" si="131"/>
        <v>0.29684019167360576</v>
      </c>
      <c r="BG182">
        <v>0.5</v>
      </c>
      <c r="BH182">
        <f t="shared" si="132"/>
        <v>336.57143459493994</v>
      </c>
      <c r="BI182">
        <f t="shared" si="133"/>
        <v>7.3660796287734058</v>
      </c>
      <c r="BJ182">
        <f t="shared" si="134"/>
        <v>49.953964578511219</v>
      </c>
      <c r="BK182">
        <f t="shared" si="135"/>
        <v>2.77854477906005E-2</v>
      </c>
      <c r="BL182">
        <f t="shared" si="136"/>
        <v>1.0118591180695991</v>
      </c>
      <c r="BM182">
        <f t="shared" si="137"/>
        <v>1159.6084596753412</v>
      </c>
      <c r="BN182" t="s">
        <v>431</v>
      </c>
      <c r="BO182">
        <v>0</v>
      </c>
      <c r="BP182">
        <f t="shared" si="138"/>
        <v>1159.6084596753412</v>
      </c>
      <c r="BQ182">
        <f t="shared" si="139"/>
        <v>0.64629800314311114</v>
      </c>
      <c r="BR182">
        <f t="shared" si="140"/>
        <v>0.4592930664027996</v>
      </c>
      <c r="BS182">
        <f t="shared" si="141"/>
        <v>0.61023114463939676</v>
      </c>
      <c r="BT182">
        <f t="shared" si="142"/>
        <v>0.52099038686446397</v>
      </c>
      <c r="BU182">
        <f t="shared" si="143"/>
        <v>0.63976101202728108</v>
      </c>
      <c r="BV182">
        <f t="shared" si="144"/>
        <v>0.23103265119184133</v>
      </c>
      <c r="BW182">
        <f t="shared" si="145"/>
        <v>0.76896734880815865</v>
      </c>
      <c r="DF182">
        <f t="shared" si="146"/>
        <v>399.98241935483873</v>
      </c>
      <c r="DG182">
        <f t="shared" si="147"/>
        <v>336.57143459493994</v>
      </c>
      <c r="DH182">
        <f t="shared" si="148"/>
        <v>0.84146557025636515</v>
      </c>
      <c r="DI182">
        <f t="shared" si="149"/>
        <v>0.19293114051273025</v>
      </c>
      <c r="DJ182">
        <v>1716963351.5</v>
      </c>
      <c r="DK182">
        <v>415.87764516129027</v>
      </c>
      <c r="DL182">
        <v>425.34419354838712</v>
      </c>
      <c r="DM182">
        <v>17.13508387096774</v>
      </c>
      <c r="DN182">
        <v>15.613732258064511</v>
      </c>
      <c r="DO182">
        <v>415.98064516129028</v>
      </c>
      <c r="DP182">
        <v>17.128083870967739</v>
      </c>
      <c r="DQ182">
        <v>500.35625806451611</v>
      </c>
      <c r="DR182">
        <v>100.54422580645161</v>
      </c>
      <c r="DS182">
        <v>9.998975161290323E-2</v>
      </c>
      <c r="DT182">
        <v>23.268974193548381</v>
      </c>
      <c r="DU182">
        <v>22.656254838709671</v>
      </c>
      <c r="DV182">
        <v>999.90000000000032</v>
      </c>
      <c r="DW182">
        <v>0</v>
      </c>
      <c r="DX182">
        <v>0</v>
      </c>
      <c r="DY182">
        <v>10002.26064516129</v>
      </c>
      <c r="DZ182">
        <v>0</v>
      </c>
      <c r="EA182">
        <v>1.5289399999999999E-3</v>
      </c>
      <c r="EB182">
        <v>-9.4922609677419363</v>
      </c>
      <c r="EC182">
        <v>423.10151612903229</v>
      </c>
      <c r="ED182">
        <v>432.09070967741928</v>
      </c>
      <c r="EE182">
        <v>1.520759677419355</v>
      </c>
      <c r="EF182">
        <v>425.34419354838712</v>
      </c>
      <c r="EG182">
        <v>15.613732258064511</v>
      </c>
      <c r="EH182">
        <v>1.722772903225807</v>
      </c>
      <c r="EI182">
        <v>1.5698690322580651</v>
      </c>
      <c r="EJ182">
        <v>15.10316129032258</v>
      </c>
      <c r="EK182">
        <v>13.666187096774189</v>
      </c>
      <c r="EL182">
        <v>399.98241935483873</v>
      </c>
      <c r="EM182">
        <v>0.95002399999999976</v>
      </c>
      <c r="EN182">
        <v>4.9975499999999992E-2</v>
      </c>
      <c r="EO182">
        <v>0</v>
      </c>
      <c r="EP182">
        <v>2305.3183870967741</v>
      </c>
      <c r="EQ182">
        <v>8.9714700000000018</v>
      </c>
      <c r="ER182">
        <v>4999.2041935483858</v>
      </c>
      <c r="ES182">
        <v>3345.643225806451</v>
      </c>
      <c r="ET182">
        <v>35.681225806451607</v>
      </c>
      <c r="EU182">
        <v>38.84651612903226</v>
      </c>
      <c r="EV182">
        <v>37.019903225806452</v>
      </c>
      <c r="EW182">
        <v>39.277999999999999</v>
      </c>
      <c r="EX182">
        <v>38.957419354838699</v>
      </c>
      <c r="EY182">
        <v>371.46935483870971</v>
      </c>
      <c r="EZ182">
        <v>19.54</v>
      </c>
      <c r="FA182">
        <v>0</v>
      </c>
      <c r="FB182">
        <v>299.19999980926508</v>
      </c>
      <c r="FC182">
        <v>0</v>
      </c>
      <c r="FD182">
        <v>2305.3024</v>
      </c>
      <c r="FE182">
        <v>-4.2392307843855477</v>
      </c>
      <c r="FF182">
        <v>-1.5615384704676949</v>
      </c>
      <c r="FG182">
        <v>4999.2244000000001</v>
      </c>
      <c r="FH182">
        <v>15</v>
      </c>
      <c r="FI182">
        <v>1716963383.5</v>
      </c>
      <c r="FJ182" t="s">
        <v>1090</v>
      </c>
      <c r="FK182">
        <v>1716963378</v>
      </c>
      <c r="FL182">
        <v>1716963383.5</v>
      </c>
      <c r="FM182">
        <v>165</v>
      </c>
      <c r="FN182">
        <v>2.5999999999999999E-2</v>
      </c>
      <c r="FO182">
        <v>0</v>
      </c>
      <c r="FP182">
        <v>-0.10299999999999999</v>
      </c>
      <c r="FQ182">
        <v>7.0000000000000001E-3</v>
      </c>
      <c r="FR182">
        <v>425</v>
      </c>
      <c r="FS182">
        <v>16</v>
      </c>
      <c r="FT182">
        <v>0.23</v>
      </c>
      <c r="FU182">
        <v>7.0000000000000007E-2</v>
      </c>
      <c r="FV182">
        <v>-9.4880219512195136</v>
      </c>
      <c r="FW182">
        <v>7.7640418118346977E-3</v>
      </c>
      <c r="FX182">
        <v>3.6377390473426759E-2</v>
      </c>
      <c r="FY182">
        <v>1</v>
      </c>
      <c r="FZ182">
        <v>415.85189178934712</v>
      </c>
      <c r="GA182">
        <v>0.13617790069481231</v>
      </c>
      <c r="GB182">
        <v>2.1866853325688721E-2</v>
      </c>
      <c r="GC182">
        <v>1</v>
      </c>
      <c r="GD182">
        <v>1.5214399999999999</v>
      </c>
      <c r="GE182">
        <v>-9.5015331010448578E-3</v>
      </c>
      <c r="GF182">
        <v>1.8630698506209311E-3</v>
      </c>
      <c r="GG182">
        <v>1</v>
      </c>
      <c r="GH182">
        <v>3</v>
      </c>
      <c r="GI182">
        <v>3</v>
      </c>
      <c r="GJ182" t="s">
        <v>433</v>
      </c>
      <c r="GK182">
        <v>2.9714200000000002</v>
      </c>
      <c r="GL182">
        <v>2.7390099999999999</v>
      </c>
      <c r="GM182">
        <v>0.10362200000000001</v>
      </c>
      <c r="GN182">
        <v>0.105006</v>
      </c>
      <c r="GO182">
        <v>8.5819500000000007E-2</v>
      </c>
      <c r="GP182">
        <v>8.0264100000000005E-2</v>
      </c>
      <c r="GQ182">
        <v>25874</v>
      </c>
      <c r="GR182">
        <v>29127.4</v>
      </c>
      <c r="GS182">
        <v>27544.5</v>
      </c>
      <c r="GT182">
        <v>31250.5</v>
      </c>
      <c r="GU182">
        <v>34186.699999999997</v>
      </c>
      <c r="GV182">
        <v>38675.9</v>
      </c>
      <c r="GW182">
        <v>41646.1</v>
      </c>
      <c r="GX182">
        <v>46383</v>
      </c>
      <c r="GY182">
        <v>1.6246499999999999</v>
      </c>
      <c r="GZ182">
        <v>1.9682299999999999</v>
      </c>
      <c r="HA182">
        <v>5.5193899999999997E-2</v>
      </c>
      <c r="HB182">
        <v>0</v>
      </c>
      <c r="HC182">
        <v>21.749600000000001</v>
      </c>
      <c r="HD182">
        <v>999.9</v>
      </c>
      <c r="HE182">
        <v>50.4</v>
      </c>
      <c r="HF182">
        <v>27.7</v>
      </c>
      <c r="HG182">
        <v>18.6938</v>
      </c>
      <c r="HH182">
        <v>63.477699999999999</v>
      </c>
      <c r="HI182">
        <v>36.057699999999997</v>
      </c>
      <c r="HJ182">
        <v>1</v>
      </c>
      <c r="HK182">
        <v>-0.141845</v>
      </c>
      <c r="HL182">
        <v>0.36680800000000002</v>
      </c>
      <c r="HM182">
        <v>20.171900000000001</v>
      </c>
      <c r="HN182">
        <v>5.2411000000000003</v>
      </c>
      <c r="HO182">
        <v>11.9261</v>
      </c>
      <c r="HP182">
        <v>4.9973999999999998</v>
      </c>
      <c r="HQ182">
        <v>3.2970000000000002</v>
      </c>
      <c r="HR182">
        <v>9999</v>
      </c>
      <c r="HS182">
        <v>9999</v>
      </c>
      <c r="HT182">
        <v>9999</v>
      </c>
      <c r="HU182">
        <v>999.9</v>
      </c>
      <c r="HV182">
        <v>1.8662399999999999</v>
      </c>
      <c r="HW182">
        <v>1.8684400000000001</v>
      </c>
      <c r="HX182">
        <v>1.86544</v>
      </c>
      <c r="HY182">
        <v>1.8627400000000001</v>
      </c>
      <c r="HZ182">
        <v>1.8632500000000001</v>
      </c>
      <c r="IA182">
        <v>1.8644700000000001</v>
      </c>
      <c r="IB182">
        <v>1.86246</v>
      </c>
      <c r="IC182">
        <v>1.87042</v>
      </c>
      <c r="ID182">
        <v>5</v>
      </c>
      <c r="IE182">
        <v>0</v>
      </c>
      <c r="IF182">
        <v>0</v>
      </c>
      <c r="IG182">
        <v>0</v>
      </c>
      <c r="IH182" t="s">
        <v>434</v>
      </c>
      <c r="II182" t="s">
        <v>435</v>
      </c>
      <c r="IJ182" t="s">
        <v>436</v>
      </c>
      <c r="IK182" t="s">
        <v>436</v>
      </c>
      <c r="IL182" t="s">
        <v>436</v>
      </c>
      <c r="IM182" t="s">
        <v>436</v>
      </c>
      <c r="IN182">
        <v>0</v>
      </c>
      <c r="IO182">
        <v>100</v>
      </c>
      <c r="IP182">
        <v>100</v>
      </c>
      <c r="IQ182">
        <v>-0.10299999999999999</v>
      </c>
      <c r="IR182">
        <v>7.0000000000000001E-3</v>
      </c>
      <c r="IS182">
        <v>-0.1286499999999933</v>
      </c>
      <c r="IT182">
        <v>0</v>
      </c>
      <c r="IU182">
        <v>0</v>
      </c>
      <c r="IV182">
        <v>0</v>
      </c>
      <c r="IW182">
        <v>6.4149999999987273E-3</v>
      </c>
      <c r="IX182">
        <v>0</v>
      </c>
      <c r="IY182">
        <v>0</v>
      </c>
      <c r="IZ182">
        <v>0</v>
      </c>
      <c r="JA182">
        <v>-1</v>
      </c>
      <c r="JB182">
        <v>-1</v>
      </c>
      <c r="JC182">
        <v>-1</v>
      </c>
      <c r="JD182">
        <v>-1</v>
      </c>
      <c r="JE182">
        <v>4.5999999999999996</v>
      </c>
      <c r="JF182">
        <v>4.5999999999999996</v>
      </c>
      <c r="JG182">
        <v>0.158691</v>
      </c>
      <c r="JH182">
        <v>4.99878</v>
      </c>
      <c r="JI182">
        <v>1.3464400000000001</v>
      </c>
      <c r="JJ182">
        <v>2.2717299999999998</v>
      </c>
      <c r="JK182">
        <v>1.4489700000000001</v>
      </c>
      <c r="JL182">
        <v>2.4438499999999999</v>
      </c>
      <c r="JM182">
        <v>32.377000000000002</v>
      </c>
      <c r="JN182">
        <v>24.008700000000001</v>
      </c>
      <c r="JO182">
        <v>2</v>
      </c>
      <c r="JP182">
        <v>316.98599999999999</v>
      </c>
      <c r="JQ182">
        <v>503.10199999999998</v>
      </c>
      <c r="JR182">
        <v>22.0002</v>
      </c>
      <c r="JS182">
        <v>25.332000000000001</v>
      </c>
      <c r="JT182">
        <v>30</v>
      </c>
      <c r="JU182">
        <v>25.207000000000001</v>
      </c>
      <c r="JV182">
        <v>25.274799999999999</v>
      </c>
      <c r="JW182">
        <v>-1</v>
      </c>
      <c r="JX182">
        <v>38.590899999999998</v>
      </c>
      <c r="JY182">
        <v>64.363299999999995</v>
      </c>
      <c r="JZ182">
        <v>22</v>
      </c>
      <c r="KA182">
        <v>400</v>
      </c>
      <c r="KB182">
        <v>15.5914</v>
      </c>
      <c r="KC182">
        <v>102.66800000000001</v>
      </c>
      <c r="KD182">
        <v>102.485</v>
      </c>
    </row>
    <row r="183" spans="1:290" x14ac:dyDescent="0.35">
      <c r="A183">
        <v>165</v>
      </c>
      <c r="B183">
        <v>1716963659.5</v>
      </c>
      <c r="C183">
        <v>53400.900000095367</v>
      </c>
      <c r="D183" t="s">
        <v>1091</v>
      </c>
      <c r="E183" t="s">
        <v>1092</v>
      </c>
      <c r="F183">
        <v>15</v>
      </c>
      <c r="G183">
        <v>1716963651.5</v>
      </c>
      <c r="H183">
        <f t="shared" si="100"/>
        <v>1.2919635171813797E-3</v>
      </c>
      <c r="I183">
        <f t="shared" si="101"/>
        <v>1.2919635171813797</v>
      </c>
      <c r="J183">
        <f t="shared" si="102"/>
        <v>7.3222819409738298</v>
      </c>
      <c r="K183">
        <f t="shared" si="103"/>
        <v>416.2222258064516</v>
      </c>
      <c r="L183">
        <f t="shared" si="104"/>
        <v>302.57752497768507</v>
      </c>
      <c r="M183">
        <f t="shared" si="105"/>
        <v>30.452208674165384</v>
      </c>
      <c r="N183">
        <f t="shared" si="106"/>
        <v>41.889714300552939</v>
      </c>
      <c r="O183">
        <f t="shared" si="107"/>
        <v>0.11160425429224641</v>
      </c>
      <c r="P183">
        <f t="shared" si="108"/>
        <v>2.9400253188680154</v>
      </c>
      <c r="Q183">
        <f t="shared" si="109"/>
        <v>0.10930298186660305</v>
      </c>
      <c r="R183">
        <f t="shared" si="110"/>
        <v>6.8517171599513066E-2</v>
      </c>
      <c r="S183">
        <f t="shared" si="111"/>
        <v>77.173742181778124</v>
      </c>
      <c r="T183">
        <f t="shared" si="112"/>
        <v>23.387242413977912</v>
      </c>
      <c r="U183">
        <f t="shared" si="113"/>
        <v>23.387242413977912</v>
      </c>
      <c r="V183">
        <f t="shared" si="114"/>
        <v>2.886492440564322</v>
      </c>
      <c r="W183">
        <f t="shared" si="115"/>
        <v>60.162180878598058</v>
      </c>
      <c r="X183">
        <f t="shared" si="116"/>
        <v>1.7241429442835048</v>
      </c>
      <c r="Y183">
        <f t="shared" si="117"/>
        <v>2.8658252063080498</v>
      </c>
      <c r="Z183">
        <f t="shared" si="118"/>
        <v>1.1623494962808172</v>
      </c>
      <c r="AA183">
        <f t="shared" si="119"/>
        <v>-56.975591107698847</v>
      </c>
      <c r="AB183">
        <f t="shared" si="120"/>
        <v>-18.864447090752225</v>
      </c>
      <c r="AC183">
        <f t="shared" si="121"/>
        <v>-1.3345078601420266</v>
      </c>
      <c r="AD183">
        <f t="shared" si="122"/>
        <v>-8.0387681497384733E-4</v>
      </c>
      <c r="AE183">
        <f t="shared" si="123"/>
        <v>7.3616478463010875</v>
      </c>
      <c r="AF183">
        <f t="shared" si="124"/>
        <v>1.2903718225130698</v>
      </c>
      <c r="AG183">
        <f t="shared" si="125"/>
        <v>7.3222819409738298</v>
      </c>
      <c r="AH183">
        <v>432.42690399103412</v>
      </c>
      <c r="AI183">
        <v>423.50375151515158</v>
      </c>
      <c r="AJ183">
        <v>6.4112092856026309E-4</v>
      </c>
      <c r="AK183">
        <v>67.057776171545953</v>
      </c>
      <c r="AL183">
        <f t="shared" si="126"/>
        <v>1.2919635171813797</v>
      </c>
      <c r="AM183">
        <v>15.610323621021729</v>
      </c>
      <c r="AN183">
        <v>17.133001212121211</v>
      </c>
      <c r="AO183">
        <v>2.883476580189531E-6</v>
      </c>
      <c r="AP183">
        <v>78.105813611041725</v>
      </c>
      <c r="AQ183">
        <v>160</v>
      </c>
      <c r="AR183">
        <v>32</v>
      </c>
      <c r="AS183">
        <f t="shared" si="127"/>
        <v>1</v>
      </c>
      <c r="AT183">
        <f t="shared" si="128"/>
        <v>0</v>
      </c>
      <c r="AU183">
        <f t="shared" si="129"/>
        <v>53862.380431029189</v>
      </c>
      <c r="AV183" t="s">
        <v>477</v>
      </c>
      <c r="AW183">
        <v>10178.9</v>
      </c>
      <c r="AX183">
        <v>1410.533076923077</v>
      </c>
      <c r="AY183">
        <v>6595.86</v>
      </c>
      <c r="AZ183">
        <f t="shared" si="130"/>
        <v>0.78614872405977732</v>
      </c>
      <c r="BA183">
        <v>-1.985708394971808</v>
      </c>
      <c r="BB183" t="s">
        <v>1093</v>
      </c>
      <c r="BC183">
        <v>10174.6</v>
      </c>
      <c r="BD183">
        <v>2301.248461538461</v>
      </c>
      <c r="BE183">
        <v>3268.26</v>
      </c>
      <c r="BF183">
        <f t="shared" si="131"/>
        <v>0.29587962354939301</v>
      </c>
      <c r="BG183">
        <v>0.5</v>
      </c>
      <c r="BH183">
        <f t="shared" si="132"/>
        <v>336.58783238121168</v>
      </c>
      <c r="BI183">
        <f t="shared" si="133"/>
        <v>7.3222819409738298</v>
      </c>
      <c r="BJ183">
        <f t="shared" si="134"/>
        <v>49.794740568129555</v>
      </c>
      <c r="BK183">
        <f t="shared" si="135"/>
        <v>2.7653971535737575E-2</v>
      </c>
      <c r="BL183">
        <f t="shared" si="136"/>
        <v>1.0181564502212184</v>
      </c>
      <c r="BM183">
        <f t="shared" si="137"/>
        <v>1158.3260482768555</v>
      </c>
      <c r="BN183" t="s">
        <v>431</v>
      </c>
      <c r="BO183">
        <v>0</v>
      </c>
      <c r="BP183">
        <f t="shared" si="138"/>
        <v>1158.3260482768555</v>
      </c>
      <c r="BQ183">
        <f t="shared" si="139"/>
        <v>0.64558326195686533</v>
      </c>
      <c r="BR183">
        <f t="shared" si="140"/>
        <v>0.45831365369129135</v>
      </c>
      <c r="BS183">
        <f t="shared" si="141"/>
        <v>0.61196859266423331</v>
      </c>
      <c r="BT183">
        <f t="shared" si="142"/>
        <v>0.52053481405108426</v>
      </c>
      <c r="BU183">
        <f t="shared" si="143"/>
        <v>0.64173388666985609</v>
      </c>
      <c r="BV183">
        <f t="shared" si="144"/>
        <v>0.23069071081383891</v>
      </c>
      <c r="BW183">
        <f t="shared" si="145"/>
        <v>0.76930928918616104</v>
      </c>
      <c r="DF183">
        <f t="shared" si="146"/>
        <v>400.0012903225807</v>
      </c>
      <c r="DG183">
        <f t="shared" si="147"/>
        <v>336.58783238121168</v>
      </c>
      <c r="DH183">
        <f t="shared" si="148"/>
        <v>0.84146686654378222</v>
      </c>
      <c r="DI183">
        <f t="shared" si="149"/>
        <v>0.19293373308756434</v>
      </c>
      <c r="DJ183">
        <v>1716963651.5</v>
      </c>
      <c r="DK183">
        <v>416.2222258064516</v>
      </c>
      <c r="DL183">
        <v>425.69387096774199</v>
      </c>
      <c r="DM183">
        <v>17.131332258064521</v>
      </c>
      <c r="DN183">
        <v>15.61050967741936</v>
      </c>
      <c r="DO183">
        <v>416.36122580645161</v>
      </c>
      <c r="DP183">
        <v>17.126332258064519</v>
      </c>
      <c r="DQ183">
        <v>500.3605483870968</v>
      </c>
      <c r="DR183">
        <v>100.5427096774194</v>
      </c>
      <c r="DS183">
        <v>9.9955954838709657E-2</v>
      </c>
      <c r="DT183">
        <v>23.268225806451611</v>
      </c>
      <c r="DU183">
        <v>22.654203225806452</v>
      </c>
      <c r="DV183">
        <v>999.90000000000032</v>
      </c>
      <c r="DW183">
        <v>0</v>
      </c>
      <c r="DX183">
        <v>0</v>
      </c>
      <c r="DY183">
        <v>10005.537096774189</v>
      </c>
      <c r="DZ183">
        <v>0</v>
      </c>
      <c r="EA183">
        <v>1.5289399999999999E-3</v>
      </c>
      <c r="EB183">
        <v>-9.4353512903225809</v>
      </c>
      <c r="EC183">
        <v>423.5145806451614</v>
      </c>
      <c r="ED183">
        <v>432.44448387096782</v>
      </c>
      <c r="EE183">
        <v>1.5224235483870969</v>
      </c>
      <c r="EF183">
        <v>425.69387096774199</v>
      </c>
      <c r="EG183">
        <v>15.61050967741936</v>
      </c>
      <c r="EH183">
        <v>1.72259064516129</v>
      </c>
      <c r="EI183">
        <v>1.5695225806451609</v>
      </c>
      <c r="EJ183">
        <v>15.10152258064516</v>
      </c>
      <c r="EK183">
        <v>13.66278709677419</v>
      </c>
      <c r="EL183">
        <v>400.0012903225807</v>
      </c>
      <c r="EM183">
        <v>0.94998754838709665</v>
      </c>
      <c r="EN183">
        <v>5.0012312903225803E-2</v>
      </c>
      <c r="EO183">
        <v>0</v>
      </c>
      <c r="EP183">
        <v>2301.2629032258069</v>
      </c>
      <c r="EQ183">
        <v>8.9714700000000018</v>
      </c>
      <c r="ER183">
        <v>4994.0516129032258</v>
      </c>
      <c r="ES183">
        <v>3345.766129032258</v>
      </c>
      <c r="ET183">
        <v>36.005806451612898</v>
      </c>
      <c r="EU183">
        <v>39.467516129032241</v>
      </c>
      <c r="EV183">
        <v>37.394838709677423</v>
      </c>
      <c r="EW183">
        <v>40.261806451612891</v>
      </c>
      <c r="EX183">
        <v>39.425225806451607</v>
      </c>
      <c r="EY183">
        <v>371.47354838709668</v>
      </c>
      <c r="EZ183">
        <v>19.558387096774201</v>
      </c>
      <c r="FA183">
        <v>0</v>
      </c>
      <c r="FB183">
        <v>299.59999990463263</v>
      </c>
      <c r="FC183">
        <v>0</v>
      </c>
      <c r="FD183">
        <v>2301.248461538461</v>
      </c>
      <c r="FE183">
        <v>-2.092307682807224</v>
      </c>
      <c r="FF183">
        <v>0.82871804080941391</v>
      </c>
      <c r="FG183">
        <v>4994.2253846153853</v>
      </c>
      <c r="FH183">
        <v>15</v>
      </c>
      <c r="FI183">
        <v>1716963682.5</v>
      </c>
      <c r="FJ183" t="s">
        <v>1094</v>
      </c>
      <c r="FK183">
        <v>1716963676.5</v>
      </c>
      <c r="FL183">
        <v>1716963682.5</v>
      </c>
      <c r="FM183">
        <v>166</v>
      </c>
      <c r="FN183">
        <v>-3.5999999999999997E-2</v>
      </c>
      <c r="FO183">
        <v>-1E-3</v>
      </c>
      <c r="FP183">
        <v>-0.13900000000000001</v>
      </c>
      <c r="FQ183">
        <v>5.0000000000000001E-3</v>
      </c>
      <c r="FR183">
        <v>426</v>
      </c>
      <c r="FS183">
        <v>16</v>
      </c>
      <c r="FT183">
        <v>0.17</v>
      </c>
      <c r="FU183">
        <v>0.1</v>
      </c>
      <c r="FV183">
        <v>-9.4326746341463412</v>
      </c>
      <c r="FW183">
        <v>-9.7314982578408635E-2</v>
      </c>
      <c r="FX183">
        <v>3.1770455833848833E-2</v>
      </c>
      <c r="FY183">
        <v>1</v>
      </c>
      <c r="FZ183">
        <v>416.26082517469581</v>
      </c>
      <c r="GA183">
        <v>-0.31306828091614058</v>
      </c>
      <c r="GB183">
        <v>2.5041440458461899E-2</v>
      </c>
      <c r="GC183">
        <v>1</v>
      </c>
      <c r="GD183">
        <v>1.5222858536585371</v>
      </c>
      <c r="GE183">
        <v>3.6547735191661732E-3</v>
      </c>
      <c r="GF183">
        <v>8.7124518575779433E-4</v>
      </c>
      <c r="GG183">
        <v>1</v>
      </c>
      <c r="GH183">
        <v>3</v>
      </c>
      <c r="GI183">
        <v>3</v>
      </c>
      <c r="GJ183" t="s">
        <v>433</v>
      </c>
      <c r="GK183">
        <v>2.9714999999999998</v>
      </c>
      <c r="GL183">
        <v>2.73922</v>
      </c>
      <c r="GM183">
        <v>0.10369100000000001</v>
      </c>
      <c r="GN183">
        <v>0.10506699999999999</v>
      </c>
      <c r="GO183">
        <v>8.5812200000000005E-2</v>
      </c>
      <c r="GP183">
        <v>8.0251100000000006E-2</v>
      </c>
      <c r="GQ183">
        <v>25872.5</v>
      </c>
      <c r="GR183">
        <v>29125.5</v>
      </c>
      <c r="GS183">
        <v>27545</v>
      </c>
      <c r="GT183">
        <v>31250.6</v>
      </c>
      <c r="GU183">
        <v>34187.9</v>
      </c>
      <c r="GV183">
        <v>38676.9</v>
      </c>
      <c r="GW183">
        <v>41647.199999999997</v>
      </c>
      <c r="GX183">
        <v>46383.5</v>
      </c>
      <c r="GY183">
        <v>1.6251</v>
      </c>
      <c r="GZ183">
        <v>1.9681500000000001</v>
      </c>
      <c r="HA183">
        <v>5.5417399999999999E-2</v>
      </c>
      <c r="HB183">
        <v>0</v>
      </c>
      <c r="HC183">
        <v>21.7394</v>
      </c>
      <c r="HD183">
        <v>999.9</v>
      </c>
      <c r="HE183">
        <v>50.4</v>
      </c>
      <c r="HF183">
        <v>27.7</v>
      </c>
      <c r="HG183">
        <v>18.6921</v>
      </c>
      <c r="HH183">
        <v>63.297699999999999</v>
      </c>
      <c r="HI183">
        <v>36.189900000000002</v>
      </c>
      <c r="HJ183">
        <v>1</v>
      </c>
      <c r="HK183">
        <v>-0.14213899999999999</v>
      </c>
      <c r="HL183">
        <v>0.34656900000000002</v>
      </c>
      <c r="HM183">
        <v>20.171900000000001</v>
      </c>
      <c r="HN183">
        <v>5.2408000000000001</v>
      </c>
      <c r="HO183">
        <v>11.9261</v>
      </c>
      <c r="HP183">
        <v>4.9972500000000002</v>
      </c>
      <c r="HQ183">
        <v>3.2970000000000002</v>
      </c>
      <c r="HR183">
        <v>9999</v>
      </c>
      <c r="HS183">
        <v>9999</v>
      </c>
      <c r="HT183">
        <v>9999</v>
      </c>
      <c r="HU183">
        <v>999.9</v>
      </c>
      <c r="HV183">
        <v>1.8662399999999999</v>
      </c>
      <c r="HW183">
        <v>1.8684400000000001</v>
      </c>
      <c r="HX183">
        <v>1.86548</v>
      </c>
      <c r="HY183">
        <v>1.8627800000000001</v>
      </c>
      <c r="HZ183">
        <v>1.8632500000000001</v>
      </c>
      <c r="IA183">
        <v>1.8644700000000001</v>
      </c>
      <c r="IB183">
        <v>1.8624700000000001</v>
      </c>
      <c r="IC183">
        <v>1.8704099999999999</v>
      </c>
      <c r="ID183">
        <v>5</v>
      </c>
      <c r="IE183">
        <v>0</v>
      </c>
      <c r="IF183">
        <v>0</v>
      </c>
      <c r="IG183">
        <v>0</v>
      </c>
      <c r="IH183" t="s">
        <v>434</v>
      </c>
      <c r="II183" t="s">
        <v>435</v>
      </c>
      <c r="IJ183" t="s">
        <v>436</v>
      </c>
      <c r="IK183" t="s">
        <v>436</v>
      </c>
      <c r="IL183" t="s">
        <v>436</v>
      </c>
      <c r="IM183" t="s">
        <v>436</v>
      </c>
      <c r="IN183">
        <v>0</v>
      </c>
      <c r="IO183">
        <v>100</v>
      </c>
      <c r="IP183">
        <v>100</v>
      </c>
      <c r="IQ183">
        <v>-0.13900000000000001</v>
      </c>
      <c r="IR183">
        <v>5.0000000000000001E-3</v>
      </c>
      <c r="IS183">
        <v>-0.1027142857143417</v>
      </c>
      <c r="IT183">
        <v>0</v>
      </c>
      <c r="IU183">
        <v>0</v>
      </c>
      <c r="IV183">
        <v>0</v>
      </c>
      <c r="IW183">
        <v>6.5949999999990183E-3</v>
      </c>
      <c r="IX183">
        <v>0</v>
      </c>
      <c r="IY183">
        <v>0</v>
      </c>
      <c r="IZ183">
        <v>0</v>
      </c>
      <c r="JA183">
        <v>-1</v>
      </c>
      <c r="JB183">
        <v>-1</v>
      </c>
      <c r="JC183">
        <v>-1</v>
      </c>
      <c r="JD183">
        <v>-1</v>
      </c>
      <c r="JE183">
        <v>4.7</v>
      </c>
      <c r="JF183">
        <v>4.5999999999999996</v>
      </c>
      <c r="JG183">
        <v>0.158691</v>
      </c>
      <c r="JH183">
        <v>4.99878</v>
      </c>
      <c r="JI183">
        <v>1.3464400000000001</v>
      </c>
      <c r="JJ183">
        <v>2.2705099999999998</v>
      </c>
      <c r="JK183">
        <v>1.4489700000000001</v>
      </c>
      <c r="JL183">
        <v>2.4157700000000002</v>
      </c>
      <c r="JM183">
        <v>32.354900000000001</v>
      </c>
      <c r="JN183">
        <v>23.9999</v>
      </c>
      <c r="JO183">
        <v>2</v>
      </c>
      <c r="JP183">
        <v>317.13299999999998</v>
      </c>
      <c r="JQ183">
        <v>502.97399999999999</v>
      </c>
      <c r="JR183">
        <v>22</v>
      </c>
      <c r="JS183">
        <v>25.325600000000001</v>
      </c>
      <c r="JT183">
        <v>30</v>
      </c>
      <c r="JU183">
        <v>25.197900000000001</v>
      </c>
      <c r="JV183">
        <v>25.266300000000001</v>
      </c>
      <c r="JW183">
        <v>-1</v>
      </c>
      <c r="JX183">
        <v>38.559600000000003</v>
      </c>
      <c r="JY183">
        <v>64.274500000000003</v>
      </c>
      <c r="JZ183">
        <v>22</v>
      </c>
      <c r="KA183">
        <v>400</v>
      </c>
      <c r="KB183">
        <v>15.588200000000001</v>
      </c>
      <c r="KC183">
        <v>102.67</v>
      </c>
      <c r="KD183">
        <v>102.486</v>
      </c>
    </row>
    <row r="184" spans="1:290" x14ac:dyDescent="0.35">
      <c r="A184">
        <v>166</v>
      </c>
      <c r="B184">
        <v>1716964259.0999999</v>
      </c>
      <c r="C184">
        <v>54000.5</v>
      </c>
      <c r="D184" t="s">
        <v>1095</v>
      </c>
      <c r="E184" t="s">
        <v>1096</v>
      </c>
      <c r="F184">
        <v>15</v>
      </c>
      <c r="G184">
        <v>1716964251.099999</v>
      </c>
      <c r="H184">
        <f t="shared" si="100"/>
        <v>1.2969856339350341E-3</v>
      </c>
      <c r="I184">
        <f t="shared" si="101"/>
        <v>1.2969856339350341</v>
      </c>
      <c r="J184">
        <f t="shared" si="102"/>
        <v>7.2747080340806463</v>
      </c>
      <c r="K184">
        <f t="shared" si="103"/>
        <v>416.35148387096768</v>
      </c>
      <c r="L184">
        <f t="shared" si="104"/>
        <v>303.5344502503192</v>
      </c>
      <c r="M184">
        <f t="shared" si="105"/>
        <v>30.545640862294665</v>
      </c>
      <c r="N184">
        <f t="shared" si="106"/>
        <v>41.898779161040792</v>
      </c>
      <c r="O184">
        <f t="shared" si="107"/>
        <v>0.11177665679751242</v>
      </c>
      <c r="P184">
        <f t="shared" si="108"/>
        <v>2.9382141687072467</v>
      </c>
      <c r="Q184">
        <f t="shared" si="109"/>
        <v>0.10946695707222762</v>
      </c>
      <c r="R184">
        <f t="shared" si="110"/>
        <v>6.8620390405100568E-2</v>
      </c>
      <c r="S184">
        <f t="shared" si="111"/>
        <v>77.177593981282357</v>
      </c>
      <c r="T184">
        <f t="shared" si="112"/>
        <v>23.395765798094835</v>
      </c>
      <c r="U184">
        <f t="shared" si="113"/>
        <v>23.395765798094835</v>
      </c>
      <c r="V184">
        <f t="shared" si="114"/>
        <v>2.8879775156449257</v>
      </c>
      <c r="W184">
        <f t="shared" si="115"/>
        <v>60.085958130903769</v>
      </c>
      <c r="X184">
        <f t="shared" si="116"/>
        <v>1.7229717336301147</v>
      </c>
      <c r="Y184">
        <f t="shared" si="117"/>
        <v>2.8675114572966183</v>
      </c>
      <c r="Z184">
        <f t="shared" si="118"/>
        <v>1.165005782014811</v>
      </c>
      <c r="AA184">
        <f t="shared" si="119"/>
        <v>-57.197066456535005</v>
      </c>
      <c r="AB184">
        <f t="shared" si="120"/>
        <v>-18.660312336416954</v>
      </c>
      <c r="AC184">
        <f t="shared" si="121"/>
        <v>-1.3210027811765177</v>
      </c>
      <c r="AD184">
        <f t="shared" si="122"/>
        <v>-7.8759284611962244E-4</v>
      </c>
      <c r="AE184">
        <f t="shared" si="123"/>
        <v>7.2979323377953191</v>
      </c>
      <c r="AF184">
        <f t="shared" si="124"/>
        <v>1.2965147405192379</v>
      </c>
      <c r="AG184">
        <f t="shared" si="125"/>
        <v>7.2747080340806463</v>
      </c>
      <c r="AH184">
        <v>432.46030016706283</v>
      </c>
      <c r="AI184">
        <v>423.59832121212111</v>
      </c>
      <c r="AJ184">
        <v>-4.1947627974870597E-6</v>
      </c>
      <c r="AK184">
        <v>67.057737756890575</v>
      </c>
      <c r="AL184">
        <f t="shared" si="126"/>
        <v>1.2969856339350341</v>
      </c>
      <c r="AM184">
        <v>15.591634615848641</v>
      </c>
      <c r="AN184">
        <v>17.120351515151501</v>
      </c>
      <c r="AO184">
        <v>-3.6485376771011139E-7</v>
      </c>
      <c r="AP184">
        <v>78.105926172740752</v>
      </c>
      <c r="AQ184">
        <v>160</v>
      </c>
      <c r="AR184">
        <v>32</v>
      </c>
      <c r="AS184">
        <f t="shared" si="127"/>
        <v>1</v>
      </c>
      <c r="AT184">
        <f t="shared" si="128"/>
        <v>0</v>
      </c>
      <c r="AU184">
        <f t="shared" si="129"/>
        <v>53807.186252132647</v>
      </c>
      <c r="AV184" t="s">
        <v>477</v>
      </c>
      <c r="AW184">
        <v>10178.9</v>
      </c>
      <c r="AX184">
        <v>1410.533076923077</v>
      </c>
      <c r="AY184">
        <v>6595.86</v>
      </c>
      <c r="AZ184">
        <f t="shared" si="130"/>
        <v>0.78614872405977732</v>
      </c>
      <c r="BA184">
        <v>-1.985708394971808</v>
      </c>
      <c r="BB184" t="s">
        <v>1097</v>
      </c>
      <c r="BC184">
        <v>10169.1</v>
      </c>
      <c r="BD184">
        <v>2274.4843999999998</v>
      </c>
      <c r="BE184">
        <v>3223.37</v>
      </c>
      <c r="BF184">
        <f t="shared" si="131"/>
        <v>0.29437687885660047</v>
      </c>
      <c r="BG184">
        <v>0.5</v>
      </c>
      <c r="BH184">
        <f t="shared" si="132"/>
        <v>336.60487457128642</v>
      </c>
      <c r="BI184">
        <f t="shared" si="133"/>
        <v>7.2747080340806463</v>
      </c>
      <c r="BJ184">
        <f t="shared" si="134"/>
        <v>49.544346192106389</v>
      </c>
      <c r="BK184">
        <f t="shared" si="135"/>
        <v>2.7511236849575918E-2</v>
      </c>
      <c r="BL184">
        <f t="shared" si="136"/>
        <v>1.0462621417956983</v>
      </c>
      <c r="BM184">
        <f t="shared" si="137"/>
        <v>1152.636913873213</v>
      </c>
      <c r="BN184" t="s">
        <v>431</v>
      </c>
      <c r="BO184">
        <v>0</v>
      </c>
      <c r="BP184">
        <f t="shared" si="138"/>
        <v>1152.636913873213</v>
      </c>
      <c r="BQ184">
        <f t="shared" si="139"/>
        <v>0.64241247083852837</v>
      </c>
      <c r="BR184">
        <f t="shared" si="140"/>
        <v>0.45823655707112299</v>
      </c>
      <c r="BS184">
        <f t="shared" si="141"/>
        <v>0.61957592893730706</v>
      </c>
      <c r="BT184">
        <f t="shared" si="142"/>
        <v>0.52342579077077667</v>
      </c>
      <c r="BU184">
        <f t="shared" si="143"/>
        <v>0.65039100716889742</v>
      </c>
      <c r="BV184">
        <f t="shared" si="144"/>
        <v>0.23221982571801578</v>
      </c>
      <c r="BW184">
        <f t="shared" si="145"/>
        <v>0.7677801742819842</v>
      </c>
      <c r="DF184">
        <f t="shared" si="146"/>
        <v>400.02158064516141</v>
      </c>
      <c r="DG184">
        <f t="shared" si="147"/>
        <v>336.60487457128642</v>
      </c>
      <c r="DH184">
        <f t="shared" si="148"/>
        <v>0.84146678793780205</v>
      </c>
      <c r="DI184">
        <f t="shared" si="149"/>
        <v>0.19293357587560417</v>
      </c>
      <c r="DJ184">
        <v>1716964251.099999</v>
      </c>
      <c r="DK184">
        <v>416.35148387096768</v>
      </c>
      <c r="DL184">
        <v>425.7504838709678</v>
      </c>
      <c r="DM184">
        <v>17.121306451612899</v>
      </c>
      <c r="DN184">
        <v>15.593148387096781</v>
      </c>
      <c r="DO184">
        <v>416.48848387096768</v>
      </c>
      <c r="DP184">
        <v>17.1163064516129</v>
      </c>
      <c r="DQ184">
        <v>500.33438709677432</v>
      </c>
      <c r="DR184">
        <v>100.5332258064516</v>
      </c>
      <c r="DS184">
        <v>9.996702258064516E-2</v>
      </c>
      <c r="DT184">
        <v>23.277964516129039</v>
      </c>
      <c r="DU184">
        <v>22.643829032258061</v>
      </c>
      <c r="DV184">
        <v>999.90000000000032</v>
      </c>
      <c r="DW184">
        <v>0</v>
      </c>
      <c r="DX184">
        <v>0</v>
      </c>
      <c r="DY184">
        <v>9996.1729032258063</v>
      </c>
      <c r="DZ184">
        <v>0</v>
      </c>
      <c r="EA184">
        <v>1.5289399999999999E-3</v>
      </c>
      <c r="EB184">
        <v>-9.4008870967741949</v>
      </c>
      <c r="EC184">
        <v>423.60241935483867</v>
      </c>
      <c r="ED184">
        <v>432.49451612903221</v>
      </c>
      <c r="EE184">
        <v>1.5286193548387099</v>
      </c>
      <c r="EF184">
        <v>425.7504838709678</v>
      </c>
      <c r="EG184">
        <v>15.593148387096781</v>
      </c>
      <c r="EH184">
        <v>1.721305483870968</v>
      </c>
      <c r="EI184">
        <v>1.5676293548387099</v>
      </c>
      <c r="EJ184">
        <v>15.08992258064516</v>
      </c>
      <c r="EK184">
        <v>13.64423225806452</v>
      </c>
      <c r="EL184">
        <v>400.02158064516141</v>
      </c>
      <c r="EM184">
        <v>0.94997738709677404</v>
      </c>
      <c r="EN184">
        <v>5.0022570967741931E-2</v>
      </c>
      <c r="EO184">
        <v>0</v>
      </c>
      <c r="EP184">
        <v>2274.5609677419352</v>
      </c>
      <c r="EQ184">
        <v>8.9714700000000018</v>
      </c>
      <c r="ER184">
        <v>4942.1325806451614</v>
      </c>
      <c r="ES184">
        <v>3345.9290322580641</v>
      </c>
      <c r="ET184">
        <v>36.529967741935472</v>
      </c>
      <c r="EU184">
        <v>40.259709677419337</v>
      </c>
      <c r="EV184">
        <v>37.935258064516127</v>
      </c>
      <c r="EW184">
        <v>41.715483870967731</v>
      </c>
      <c r="EX184">
        <v>40.072387096774193</v>
      </c>
      <c r="EY184">
        <v>371.48870967741942</v>
      </c>
      <c r="EZ184">
        <v>19.558064516129019</v>
      </c>
      <c r="FA184">
        <v>0</v>
      </c>
      <c r="FB184">
        <v>598.79999995231628</v>
      </c>
      <c r="FC184">
        <v>0</v>
      </c>
      <c r="FD184">
        <v>2274.4843999999998</v>
      </c>
      <c r="FE184">
        <v>-4.5130769249654081</v>
      </c>
      <c r="FF184">
        <v>-7.2223076365000942</v>
      </c>
      <c r="FG184">
        <v>4941.8879999999999</v>
      </c>
      <c r="FH184">
        <v>15</v>
      </c>
      <c r="FI184">
        <v>1716964281.0999999</v>
      </c>
      <c r="FJ184" t="s">
        <v>1098</v>
      </c>
      <c r="FK184">
        <v>1716964276.0999999</v>
      </c>
      <c r="FL184">
        <v>1716964281.0999999</v>
      </c>
      <c r="FM184">
        <v>167</v>
      </c>
      <c r="FN184">
        <v>2E-3</v>
      </c>
      <c r="FO184">
        <v>0</v>
      </c>
      <c r="FP184">
        <v>-0.13700000000000001</v>
      </c>
      <c r="FQ184">
        <v>5.0000000000000001E-3</v>
      </c>
      <c r="FR184">
        <v>426</v>
      </c>
      <c r="FS184">
        <v>16</v>
      </c>
      <c r="FT184">
        <v>0.16</v>
      </c>
      <c r="FU184">
        <v>7.0000000000000007E-2</v>
      </c>
      <c r="FV184">
        <v>-9.3968524999999996</v>
      </c>
      <c r="FW184">
        <v>-8.6971857410888982E-3</v>
      </c>
      <c r="FX184">
        <v>3.7275139151316319E-2</v>
      </c>
      <c r="FY184">
        <v>1</v>
      </c>
      <c r="FZ184">
        <v>416.35089508559741</v>
      </c>
      <c r="GA184">
        <v>-2.2258362565118931E-2</v>
      </c>
      <c r="GB184">
        <v>1.056578822416045E-2</v>
      </c>
      <c r="GC184">
        <v>1</v>
      </c>
      <c r="GD184">
        <v>1.5285407499999999</v>
      </c>
      <c r="GE184">
        <v>9.1538836772929472E-3</v>
      </c>
      <c r="GF184">
        <v>1.9826313165841008E-3</v>
      </c>
      <c r="GG184">
        <v>1</v>
      </c>
      <c r="GH184">
        <v>3</v>
      </c>
      <c r="GI184">
        <v>3</v>
      </c>
      <c r="GJ184" t="s">
        <v>433</v>
      </c>
      <c r="GK184">
        <v>2.9716200000000002</v>
      </c>
      <c r="GL184">
        <v>2.73916</v>
      </c>
      <c r="GM184">
        <v>0.10371</v>
      </c>
      <c r="GN184">
        <v>0.10506799999999999</v>
      </c>
      <c r="GO184">
        <v>8.5770399999999997E-2</v>
      </c>
      <c r="GP184">
        <v>8.01843E-2</v>
      </c>
      <c r="GQ184">
        <v>25872.7</v>
      </c>
      <c r="GR184">
        <v>29125.8</v>
      </c>
      <c r="GS184">
        <v>27545.7</v>
      </c>
      <c r="GT184">
        <v>31250.799999999999</v>
      </c>
      <c r="GU184">
        <v>34190.199999999997</v>
      </c>
      <c r="GV184">
        <v>38679.599999999999</v>
      </c>
      <c r="GW184">
        <v>41648.1</v>
      </c>
      <c r="GX184">
        <v>46383.3</v>
      </c>
      <c r="GY184">
        <v>1.62523</v>
      </c>
      <c r="GZ184">
        <v>1.9680500000000001</v>
      </c>
      <c r="HA184">
        <v>5.5536599999999998E-2</v>
      </c>
      <c r="HB184">
        <v>0</v>
      </c>
      <c r="HC184">
        <v>21.724699999999999</v>
      </c>
      <c r="HD184">
        <v>999.9</v>
      </c>
      <c r="HE184">
        <v>50.4</v>
      </c>
      <c r="HF184">
        <v>27.6</v>
      </c>
      <c r="HG184">
        <v>18.585000000000001</v>
      </c>
      <c r="HH184">
        <v>63.679600000000001</v>
      </c>
      <c r="HI184">
        <v>36.213900000000002</v>
      </c>
      <c r="HJ184">
        <v>1</v>
      </c>
      <c r="HK184">
        <v>-0.14351900000000001</v>
      </c>
      <c r="HL184">
        <v>0.32451000000000002</v>
      </c>
      <c r="HM184">
        <v>20.171700000000001</v>
      </c>
      <c r="HN184">
        <v>5.24125</v>
      </c>
      <c r="HO184">
        <v>11.9261</v>
      </c>
      <c r="HP184">
        <v>4.99735</v>
      </c>
      <c r="HQ184">
        <v>3.2970000000000002</v>
      </c>
      <c r="HR184">
        <v>9999</v>
      </c>
      <c r="HS184">
        <v>9999</v>
      </c>
      <c r="HT184">
        <v>9999</v>
      </c>
      <c r="HU184">
        <v>999.9</v>
      </c>
      <c r="HV184">
        <v>1.8662099999999999</v>
      </c>
      <c r="HW184">
        <v>1.8684400000000001</v>
      </c>
      <c r="HX184">
        <v>1.86544</v>
      </c>
      <c r="HY184">
        <v>1.86273</v>
      </c>
      <c r="HZ184">
        <v>1.8632500000000001</v>
      </c>
      <c r="IA184">
        <v>1.8644700000000001</v>
      </c>
      <c r="IB184">
        <v>1.86246</v>
      </c>
      <c r="IC184">
        <v>1.8704000000000001</v>
      </c>
      <c r="ID184">
        <v>5</v>
      </c>
      <c r="IE184">
        <v>0</v>
      </c>
      <c r="IF184">
        <v>0</v>
      </c>
      <c r="IG184">
        <v>0</v>
      </c>
      <c r="IH184" t="s">
        <v>434</v>
      </c>
      <c r="II184" t="s">
        <v>435</v>
      </c>
      <c r="IJ184" t="s">
        <v>436</v>
      </c>
      <c r="IK184" t="s">
        <v>436</v>
      </c>
      <c r="IL184" t="s">
        <v>436</v>
      </c>
      <c r="IM184" t="s">
        <v>436</v>
      </c>
      <c r="IN184">
        <v>0</v>
      </c>
      <c r="IO184">
        <v>100</v>
      </c>
      <c r="IP184">
        <v>100</v>
      </c>
      <c r="IQ184">
        <v>-0.13700000000000001</v>
      </c>
      <c r="IR184">
        <v>5.0000000000000001E-3</v>
      </c>
      <c r="IS184">
        <v>-0.13885000000004771</v>
      </c>
      <c r="IT184">
        <v>0</v>
      </c>
      <c r="IU184">
        <v>0</v>
      </c>
      <c r="IV184">
        <v>0</v>
      </c>
      <c r="IW184">
        <v>5.4449999999981458E-3</v>
      </c>
      <c r="IX184">
        <v>0</v>
      </c>
      <c r="IY184">
        <v>0</v>
      </c>
      <c r="IZ184">
        <v>0</v>
      </c>
      <c r="JA184">
        <v>-1</v>
      </c>
      <c r="JB184">
        <v>-1</v>
      </c>
      <c r="JC184">
        <v>-1</v>
      </c>
      <c r="JD184">
        <v>-1</v>
      </c>
      <c r="JE184">
        <v>9.6999999999999993</v>
      </c>
      <c r="JF184">
        <v>9.6</v>
      </c>
      <c r="JG184">
        <v>0.158691</v>
      </c>
      <c r="JH184">
        <v>4.99878</v>
      </c>
      <c r="JI184">
        <v>1.3464400000000001</v>
      </c>
      <c r="JJ184">
        <v>2.2705099999999998</v>
      </c>
      <c r="JK184">
        <v>1.4489700000000001</v>
      </c>
      <c r="JL184">
        <v>2.4035600000000001</v>
      </c>
      <c r="JM184">
        <v>32.332799999999999</v>
      </c>
      <c r="JN184">
        <v>24.008700000000001</v>
      </c>
      <c r="JO184">
        <v>2</v>
      </c>
      <c r="JP184">
        <v>317.125</v>
      </c>
      <c r="JQ184">
        <v>502.791</v>
      </c>
      <c r="JR184">
        <v>21.9999</v>
      </c>
      <c r="JS184">
        <v>25.312799999999999</v>
      </c>
      <c r="JT184">
        <v>30.0001</v>
      </c>
      <c r="JU184">
        <v>25.185199999999998</v>
      </c>
      <c r="JV184">
        <v>25.253599999999999</v>
      </c>
      <c r="JW184">
        <v>-1</v>
      </c>
      <c r="JX184">
        <v>38.507199999999997</v>
      </c>
      <c r="JY184">
        <v>64.304000000000002</v>
      </c>
      <c r="JZ184">
        <v>22</v>
      </c>
      <c r="KA184">
        <v>400</v>
      </c>
      <c r="KB184">
        <v>15.6028</v>
      </c>
      <c r="KC184">
        <v>102.672</v>
      </c>
      <c r="KD184">
        <v>102.486</v>
      </c>
    </row>
    <row r="185" spans="1:290" x14ac:dyDescent="0.35">
      <c r="A185">
        <v>167</v>
      </c>
      <c r="B185">
        <v>1716964559.0999999</v>
      </c>
      <c r="C185">
        <v>54300.5</v>
      </c>
      <c r="D185" t="s">
        <v>1099</v>
      </c>
      <c r="E185" t="s">
        <v>1100</v>
      </c>
      <c r="F185">
        <v>15</v>
      </c>
      <c r="G185">
        <v>1716964551.099999</v>
      </c>
      <c r="H185">
        <f t="shared" si="100"/>
        <v>1.3005920572332827E-3</v>
      </c>
      <c r="I185">
        <f t="shared" si="101"/>
        <v>1.3005920572332828</v>
      </c>
      <c r="J185">
        <f t="shared" si="102"/>
        <v>7.2445408947900436</v>
      </c>
      <c r="K185">
        <f t="shared" si="103"/>
        <v>415.97780645161288</v>
      </c>
      <c r="L185">
        <f t="shared" si="104"/>
        <v>303.81821626262422</v>
      </c>
      <c r="M185">
        <f t="shared" si="105"/>
        <v>30.572829317237563</v>
      </c>
      <c r="N185">
        <f t="shared" si="106"/>
        <v>41.859302028851282</v>
      </c>
      <c r="O185">
        <f t="shared" si="107"/>
        <v>0.11201507523843653</v>
      </c>
      <c r="P185">
        <f t="shared" si="108"/>
        <v>2.9395380571667058</v>
      </c>
      <c r="Q185">
        <f t="shared" si="109"/>
        <v>0.10969664335887892</v>
      </c>
      <c r="R185">
        <f t="shared" si="110"/>
        <v>6.8764707295911318E-2</v>
      </c>
      <c r="S185">
        <f t="shared" si="111"/>
        <v>77.17715655847482</v>
      </c>
      <c r="T185">
        <f t="shared" si="112"/>
        <v>23.41743589614444</v>
      </c>
      <c r="U185">
        <f t="shared" si="113"/>
        <v>23.41743589614444</v>
      </c>
      <c r="V185">
        <f t="shared" si="114"/>
        <v>2.8917562231793839</v>
      </c>
      <c r="W185">
        <f t="shared" si="115"/>
        <v>60.111023926799923</v>
      </c>
      <c r="X185">
        <f t="shared" si="116"/>
        <v>1.726051146321778</v>
      </c>
      <c r="Y185">
        <f t="shared" si="117"/>
        <v>2.8714386040465278</v>
      </c>
      <c r="Z185">
        <f t="shared" si="118"/>
        <v>1.1657050768576058</v>
      </c>
      <c r="AA185">
        <f t="shared" si="119"/>
        <v>-57.356109723987771</v>
      </c>
      <c r="AB185">
        <f t="shared" si="120"/>
        <v>-18.511639664147093</v>
      </c>
      <c r="AC185">
        <f t="shared" si="121"/>
        <v>-1.3101816818915095</v>
      </c>
      <c r="AD185">
        <f t="shared" si="122"/>
        <v>-7.7451155155117135E-4</v>
      </c>
      <c r="AE185">
        <f t="shared" si="123"/>
        <v>7.2847289590147053</v>
      </c>
      <c r="AF185">
        <f t="shared" si="124"/>
        <v>1.30057344607331</v>
      </c>
      <c r="AG185">
        <f t="shared" si="125"/>
        <v>7.2445408947900436</v>
      </c>
      <c r="AH185">
        <v>432.08447241304981</v>
      </c>
      <c r="AI185">
        <v>423.25843636363652</v>
      </c>
      <c r="AJ185">
        <v>1.6014891349249081E-4</v>
      </c>
      <c r="AK185">
        <v>67.057757024142859</v>
      </c>
      <c r="AL185">
        <f t="shared" si="126"/>
        <v>1.3005920572332828</v>
      </c>
      <c r="AM185">
        <v>15.619809898581821</v>
      </c>
      <c r="AN185">
        <v>17.152627272727269</v>
      </c>
      <c r="AO185">
        <v>6.3009131281896984E-6</v>
      </c>
      <c r="AP185">
        <v>78.105496758157571</v>
      </c>
      <c r="AQ185">
        <v>160</v>
      </c>
      <c r="AR185">
        <v>32</v>
      </c>
      <c r="AS185">
        <f t="shared" si="127"/>
        <v>1</v>
      </c>
      <c r="AT185">
        <f t="shared" si="128"/>
        <v>0</v>
      </c>
      <c r="AU185">
        <f t="shared" si="129"/>
        <v>53841.866114940771</v>
      </c>
      <c r="AV185" t="s">
        <v>477</v>
      </c>
      <c r="AW185">
        <v>10178.9</v>
      </c>
      <c r="AX185">
        <v>1410.533076923077</v>
      </c>
      <c r="AY185">
        <v>6595.86</v>
      </c>
      <c r="AZ185">
        <f t="shared" si="130"/>
        <v>0.78614872405977732</v>
      </c>
      <c r="BA185">
        <v>-1.985708394971808</v>
      </c>
      <c r="BB185" t="s">
        <v>1101</v>
      </c>
      <c r="BC185">
        <v>10169.700000000001</v>
      </c>
      <c r="BD185">
        <v>2279.708846153846</v>
      </c>
      <c r="BE185">
        <v>3227.81</v>
      </c>
      <c r="BF185">
        <f t="shared" si="131"/>
        <v>0.29372892265844452</v>
      </c>
      <c r="BG185">
        <v>0.5</v>
      </c>
      <c r="BH185">
        <f t="shared" si="132"/>
        <v>336.60602569859225</v>
      </c>
      <c r="BI185">
        <f t="shared" si="133"/>
        <v>7.2445408947900436</v>
      </c>
      <c r="BJ185">
        <f t="shared" si="134"/>
        <v>49.435462644394093</v>
      </c>
      <c r="BK185">
        <f t="shared" si="135"/>
        <v>2.7421521259476531E-2</v>
      </c>
      <c r="BL185">
        <f t="shared" si="136"/>
        <v>1.0434474148106609</v>
      </c>
      <c r="BM185">
        <f t="shared" si="137"/>
        <v>1153.204149588998</v>
      </c>
      <c r="BN185" t="s">
        <v>431</v>
      </c>
      <c r="BO185">
        <v>0</v>
      </c>
      <c r="BP185">
        <f t="shared" si="138"/>
        <v>1153.204149588998</v>
      </c>
      <c r="BQ185">
        <f t="shared" si="139"/>
        <v>0.64272861488470578</v>
      </c>
      <c r="BR185">
        <f t="shared" si="140"/>
        <v>0.45700302718144015</v>
      </c>
      <c r="BS185">
        <f t="shared" si="141"/>
        <v>0.61882472318099291</v>
      </c>
      <c r="BT185">
        <f t="shared" si="142"/>
        <v>0.52171528830117764</v>
      </c>
      <c r="BU185">
        <f t="shared" si="143"/>
        <v>0.64953474486068308</v>
      </c>
      <c r="BV185">
        <f t="shared" si="144"/>
        <v>0.2311776735040158</v>
      </c>
      <c r="BW185">
        <f t="shared" si="145"/>
        <v>0.76882232649598414</v>
      </c>
      <c r="DF185">
        <f t="shared" si="146"/>
        <v>400.02341935483878</v>
      </c>
      <c r="DG185">
        <f t="shared" si="147"/>
        <v>336.60602569859225</v>
      </c>
      <c r="DH185">
        <f t="shared" si="148"/>
        <v>0.84146579778122321</v>
      </c>
      <c r="DI185">
        <f t="shared" si="149"/>
        <v>0.19293159556244682</v>
      </c>
      <c r="DJ185">
        <v>1716964551.099999</v>
      </c>
      <c r="DK185">
        <v>415.97780645161288</v>
      </c>
      <c r="DL185">
        <v>425.36206451612912</v>
      </c>
      <c r="DM185">
        <v>17.152674193548389</v>
      </c>
      <c r="DN185">
        <v>15.61983870967742</v>
      </c>
      <c r="DO185">
        <v>416.11480645161288</v>
      </c>
      <c r="DP185">
        <v>17.146674193548389</v>
      </c>
      <c r="DQ185">
        <v>500.35316129032259</v>
      </c>
      <c r="DR185">
        <v>100.52874193548389</v>
      </c>
      <c r="DS185">
        <v>9.9948777419354859E-2</v>
      </c>
      <c r="DT185">
        <v>23.30062580645161</v>
      </c>
      <c r="DU185">
        <v>22.658716129032261</v>
      </c>
      <c r="DV185">
        <v>999.90000000000032</v>
      </c>
      <c r="DW185">
        <v>0</v>
      </c>
      <c r="DX185">
        <v>0</v>
      </c>
      <c r="DY185">
        <v>10004.153225806451</v>
      </c>
      <c r="DZ185">
        <v>0</v>
      </c>
      <c r="EA185">
        <v>1.5289399999999999E-3</v>
      </c>
      <c r="EB185">
        <v>-9.383857096774193</v>
      </c>
      <c r="EC185">
        <v>423.23748387096771</v>
      </c>
      <c r="ED185">
        <v>432.11161290322582</v>
      </c>
      <c r="EE185">
        <v>1.5320058064516131</v>
      </c>
      <c r="EF185">
        <v>425.36206451612912</v>
      </c>
      <c r="EG185">
        <v>15.61983870967742</v>
      </c>
      <c r="EH185">
        <v>1.724253870967742</v>
      </c>
      <c r="EI185">
        <v>1.5702435483870969</v>
      </c>
      <c r="EJ185">
        <v>15.11653225806452</v>
      </c>
      <c r="EK185">
        <v>13.66984193548387</v>
      </c>
      <c r="EL185">
        <v>400.02341935483878</v>
      </c>
      <c r="EM185">
        <v>0.95001961290322567</v>
      </c>
      <c r="EN185">
        <v>4.9979900000000001E-2</v>
      </c>
      <c r="EO185">
        <v>0</v>
      </c>
      <c r="EP185">
        <v>2279.6583870967738</v>
      </c>
      <c r="EQ185">
        <v>8.9714700000000018</v>
      </c>
      <c r="ER185">
        <v>4953.2632258064514</v>
      </c>
      <c r="ES185">
        <v>3345.9903225806452</v>
      </c>
      <c r="ET185">
        <v>36.602612903225811</v>
      </c>
      <c r="EU185">
        <v>39.862612903225802</v>
      </c>
      <c r="EV185">
        <v>37.925161290322571</v>
      </c>
      <c r="EW185">
        <v>41.179161290322561</v>
      </c>
      <c r="EX185">
        <v>39.654999999999987</v>
      </c>
      <c r="EY185">
        <v>371.50774193548392</v>
      </c>
      <c r="EZ185">
        <v>19.545161290322572</v>
      </c>
      <c r="FA185">
        <v>0</v>
      </c>
      <c r="FB185">
        <v>299.59999990463263</v>
      </c>
      <c r="FC185">
        <v>0</v>
      </c>
      <c r="FD185">
        <v>2279.708846153846</v>
      </c>
      <c r="FE185">
        <v>3.7931623989040761</v>
      </c>
      <c r="FF185">
        <v>-3.142905953383079</v>
      </c>
      <c r="FG185">
        <v>4953.2319230769226</v>
      </c>
      <c r="FH185">
        <v>15</v>
      </c>
      <c r="FI185">
        <v>1716964584.0999999</v>
      </c>
      <c r="FJ185" t="s">
        <v>1102</v>
      </c>
      <c r="FK185">
        <v>1716964576.0999999</v>
      </c>
      <c r="FL185">
        <v>1716964584.0999999</v>
      </c>
      <c r="FM185">
        <v>168</v>
      </c>
      <c r="FN185">
        <v>-1E-3</v>
      </c>
      <c r="FO185">
        <v>1E-3</v>
      </c>
      <c r="FP185">
        <v>-0.13700000000000001</v>
      </c>
      <c r="FQ185">
        <v>6.0000000000000001E-3</v>
      </c>
      <c r="FR185">
        <v>425</v>
      </c>
      <c r="FS185">
        <v>16</v>
      </c>
      <c r="FT185">
        <v>0.28999999999999998</v>
      </c>
      <c r="FU185">
        <v>0.06</v>
      </c>
      <c r="FV185">
        <v>-9.4008875609756082</v>
      </c>
      <c r="FW185">
        <v>0.27276940766551022</v>
      </c>
      <c r="FX185">
        <v>3.9142180465734568E-2</v>
      </c>
      <c r="FY185">
        <v>1</v>
      </c>
      <c r="FZ185">
        <v>415.97405853142641</v>
      </c>
      <c r="GA185">
        <v>0.26728404863204558</v>
      </c>
      <c r="GB185">
        <v>2.0931557550802431E-2</v>
      </c>
      <c r="GC185">
        <v>1</v>
      </c>
      <c r="GD185">
        <v>1.532353170731708</v>
      </c>
      <c r="GE185">
        <v>-9.1005574912885381E-3</v>
      </c>
      <c r="GF185">
        <v>1.466562995452686E-3</v>
      </c>
      <c r="GG185">
        <v>1</v>
      </c>
      <c r="GH185">
        <v>3</v>
      </c>
      <c r="GI185">
        <v>3</v>
      </c>
      <c r="GJ185" t="s">
        <v>433</v>
      </c>
      <c r="GK185">
        <v>2.97174</v>
      </c>
      <c r="GL185">
        <v>2.7391899999999998</v>
      </c>
      <c r="GM185">
        <v>0.103645</v>
      </c>
      <c r="GN185">
        <v>0.104992</v>
      </c>
      <c r="GO185">
        <v>8.5884600000000005E-2</v>
      </c>
      <c r="GP185">
        <v>8.0289200000000005E-2</v>
      </c>
      <c r="GQ185">
        <v>25875.200000000001</v>
      </c>
      <c r="GR185">
        <v>29129.200000000001</v>
      </c>
      <c r="GS185">
        <v>27546.2</v>
      </c>
      <c r="GT185">
        <v>31251.7</v>
      </c>
      <c r="GU185">
        <v>34186.199999999997</v>
      </c>
      <c r="GV185">
        <v>38676.300000000003</v>
      </c>
      <c r="GW185">
        <v>41648.5</v>
      </c>
      <c r="GX185">
        <v>46384.6</v>
      </c>
      <c r="GY185">
        <v>1.6256999999999999</v>
      </c>
      <c r="GZ185">
        <v>1.9689000000000001</v>
      </c>
      <c r="HA185">
        <v>5.4568100000000001E-2</v>
      </c>
      <c r="HB185">
        <v>0</v>
      </c>
      <c r="HC185">
        <v>21.7578</v>
      </c>
      <c r="HD185">
        <v>999.9</v>
      </c>
      <c r="HE185">
        <v>50.4</v>
      </c>
      <c r="HF185">
        <v>27.6</v>
      </c>
      <c r="HG185">
        <v>18.586300000000001</v>
      </c>
      <c r="HH185">
        <v>63.619599999999998</v>
      </c>
      <c r="HI185">
        <v>34.8718</v>
      </c>
      <c r="HJ185">
        <v>1</v>
      </c>
      <c r="HK185">
        <v>-0.14560000000000001</v>
      </c>
      <c r="HL185">
        <v>0.32396000000000003</v>
      </c>
      <c r="HM185">
        <v>20.169599999999999</v>
      </c>
      <c r="HN185">
        <v>5.2411000000000003</v>
      </c>
      <c r="HO185">
        <v>11.9261</v>
      </c>
      <c r="HP185">
        <v>4.9973999999999998</v>
      </c>
      <c r="HQ185">
        <v>3.2970000000000002</v>
      </c>
      <c r="HR185">
        <v>9999</v>
      </c>
      <c r="HS185">
        <v>9999</v>
      </c>
      <c r="HT185">
        <v>9999</v>
      </c>
      <c r="HU185">
        <v>999.9</v>
      </c>
      <c r="HV185">
        <v>1.8661799999999999</v>
      </c>
      <c r="HW185">
        <v>1.8684400000000001</v>
      </c>
      <c r="HX185">
        <v>1.8654599999999999</v>
      </c>
      <c r="HY185">
        <v>1.86276</v>
      </c>
      <c r="HZ185">
        <v>1.8632599999999999</v>
      </c>
      <c r="IA185">
        <v>1.8644700000000001</v>
      </c>
      <c r="IB185">
        <v>1.8624499999999999</v>
      </c>
      <c r="IC185">
        <v>1.87042</v>
      </c>
      <c r="ID185">
        <v>5</v>
      </c>
      <c r="IE185">
        <v>0</v>
      </c>
      <c r="IF185">
        <v>0</v>
      </c>
      <c r="IG185">
        <v>0</v>
      </c>
      <c r="IH185" t="s">
        <v>434</v>
      </c>
      <c r="II185" t="s">
        <v>435</v>
      </c>
      <c r="IJ185" t="s">
        <v>436</v>
      </c>
      <c r="IK185" t="s">
        <v>436</v>
      </c>
      <c r="IL185" t="s">
        <v>436</v>
      </c>
      <c r="IM185" t="s">
        <v>436</v>
      </c>
      <c r="IN185">
        <v>0</v>
      </c>
      <c r="IO185">
        <v>100</v>
      </c>
      <c r="IP185">
        <v>100</v>
      </c>
      <c r="IQ185">
        <v>-0.13700000000000001</v>
      </c>
      <c r="IR185">
        <v>6.0000000000000001E-3</v>
      </c>
      <c r="IS185">
        <v>-0.1365999999999872</v>
      </c>
      <c r="IT185">
        <v>0</v>
      </c>
      <c r="IU185">
        <v>0</v>
      </c>
      <c r="IV185">
        <v>0</v>
      </c>
      <c r="IW185">
        <v>5.1800000000010726E-3</v>
      </c>
      <c r="IX185">
        <v>0</v>
      </c>
      <c r="IY185">
        <v>0</v>
      </c>
      <c r="IZ185">
        <v>0</v>
      </c>
      <c r="JA185">
        <v>-1</v>
      </c>
      <c r="JB185">
        <v>-1</v>
      </c>
      <c r="JC185">
        <v>-1</v>
      </c>
      <c r="JD185">
        <v>-1</v>
      </c>
      <c r="JE185">
        <v>4.7</v>
      </c>
      <c r="JF185">
        <v>4.5999999999999996</v>
      </c>
      <c r="JG185">
        <v>0.158691</v>
      </c>
      <c r="JH185">
        <v>4.99878</v>
      </c>
      <c r="JI185">
        <v>1.3464400000000001</v>
      </c>
      <c r="JJ185">
        <v>2.2717299999999998</v>
      </c>
      <c r="JK185">
        <v>1.4489700000000001</v>
      </c>
      <c r="JL185">
        <v>2.36572</v>
      </c>
      <c r="JM185">
        <v>32.332799999999999</v>
      </c>
      <c r="JN185">
        <v>24.008700000000001</v>
      </c>
      <c r="JO185">
        <v>2</v>
      </c>
      <c r="JP185">
        <v>317.22500000000002</v>
      </c>
      <c r="JQ185">
        <v>503.16500000000002</v>
      </c>
      <c r="JR185">
        <v>22.0002</v>
      </c>
      <c r="JS185">
        <v>25.287299999999998</v>
      </c>
      <c r="JT185">
        <v>30</v>
      </c>
      <c r="JU185">
        <v>25.164000000000001</v>
      </c>
      <c r="JV185">
        <v>25.232399999999998</v>
      </c>
      <c r="JW185">
        <v>-1</v>
      </c>
      <c r="JX185">
        <v>38.314799999999998</v>
      </c>
      <c r="JY185">
        <v>64.595799999999997</v>
      </c>
      <c r="JZ185">
        <v>22</v>
      </c>
      <c r="KA185">
        <v>400</v>
      </c>
      <c r="KB185">
        <v>15.614699999999999</v>
      </c>
      <c r="KC185">
        <v>102.67400000000001</v>
      </c>
      <c r="KD185">
        <v>102.489</v>
      </c>
    </row>
    <row r="186" spans="1:290" x14ac:dyDescent="0.35">
      <c r="A186">
        <v>168</v>
      </c>
      <c r="B186">
        <v>1716964859.0999999</v>
      </c>
      <c r="C186">
        <v>54600.5</v>
      </c>
      <c r="D186" t="s">
        <v>1103</v>
      </c>
      <c r="E186" t="s">
        <v>1104</v>
      </c>
      <c r="F186">
        <v>15</v>
      </c>
      <c r="G186">
        <v>1716964851.099999</v>
      </c>
      <c r="H186">
        <f t="shared" si="100"/>
        <v>1.3016761968440067E-3</v>
      </c>
      <c r="I186">
        <f t="shared" si="101"/>
        <v>1.3016761968440067</v>
      </c>
      <c r="J186">
        <f t="shared" si="102"/>
        <v>7.3205548232353346</v>
      </c>
      <c r="K186">
        <f t="shared" si="103"/>
        <v>415.6295806451613</v>
      </c>
      <c r="L186">
        <f t="shared" si="104"/>
        <v>302.57807366738291</v>
      </c>
      <c r="M186">
        <f t="shared" si="105"/>
        <v>30.447268199995047</v>
      </c>
      <c r="N186">
        <f t="shared" si="106"/>
        <v>41.823206686370177</v>
      </c>
      <c r="O186">
        <f t="shared" si="107"/>
        <v>0.1122208712653176</v>
      </c>
      <c r="P186">
        <f t="shared" si="108"/>
        <v>2.9397402752405952</v>
      </c>
      <c r="Q186">
        <f t="shared" si="109"/>
        <v>0.10989416446588349</v>
      </c>
      <c r="R186">
        <f t="shared" si="110"/>
        <v>6.8888880258545004E-2</v>
      </c>
      <c r="S186">
        <f t="shared" si="111"/>
        <v>77.178357421201397</v>
      </c>
      <c r="T186">
        <f t="shared" si="112"/>
        <v>23.414250728036862</v>
      </c>
      <c r="U186">
        <f t="shared" si="113"/>
        <v>23.414250728036862</v>
      </c>
      <c r="V186">
        <f t="shared" si="114"/>
        <v>2.8912005408707322</v>
      </c>
      <c r="W186">
        <f t="shared" si="115"/>
        <v>60.142458176494252</v>
      </c>
      <c r="X186">
        <f t="shared" si="116"/>
        <v>1.7266510136319624</v>
      </c>
      <c r="Y186">
        <f t="shared" si="117"/>
        <v>2.8709352194500046</v>
      </c>
      <c r="Z186">
        <f t="shared" si="118"/>
        <v>1.1645495272387698</v>
      </c>
      <c r="AA186">
        <f t="shared" si="119"/>
        <v>-57.403920280820692</v>
      </c>
      <c r="AB186">
        <f t="shared" si="120"/>
        <v>-18.468228857722433</v>
      </c>
      <c r="AC186">
        <f t="shared" si="121"/>
        <v>-1.3069790442831011</v>
      </c>
      <c r="AD186">
        <f t="shared" si="122"/>
        <v>-7.7076162482470068E-4</v>
      </c>
      <c r="AE186">
        <f t="shared" si="123"/>
        <v>7.2950175630397371</v>
      </c>
      <c r="AF186">
        <f t="shared" si="124"/>
        <v>1.2999459063648739</v>
      </c>
      <c r="AG186">
        <f t="shared" si="125"/>
        <v>7.3205548232353346</v>
      </c>
      <c r="AH186">
        <v>431.8014175648932</v>
      </c>
      <c r="AI186">
        <v>422.88384848484822</v>
      </c>
      <c r="AJ186">
        <v>-5.8193479125694702E-5</v>
      </c>
      <c r="AK186">
        <v>67.056396247929811</v>
      </c>
      <c r="AL186">
        <f t="shared" si="126"/>
        <v>1.3016761968440067</v>
      </c>
      <c r="AM186">
        <v>15.626853230657421</v>
      </c>
      <c r="AN186">
        <v>17.160972121212119</v>
      </c>
      <c r="AO186">
        <v>2.2313514628337962E-6</v>
      </c>
      <c r="AP186">
        <v>78.098180847658838</v>
      </c>
      <c r="AQ186">
        <v>161</v>
      </c>
      <c r="AR186">
        <v>32</v>
      </c>
      <c r="AS186">
        <f t="shared" si="127"/>
        <v>1</v>
      </c>
      <c r="AT186">
        <f t="shared" si="128"/>
        <v>0</v>
      </c>
      <c r="AU186">
        <f t="shared" si="129"/>
        <v>53848.279506929051</v>
      </c>
      <c r="AV186" t="s">
        <v>477</v>
      </c>
      <c r="AW186">
        <v>10178.9</v>
      </c>
      <c r="AX186">
        <v>1410.533076923077</v>
      </c>
      <c r="AY186">
        <v>6595.86</v>
      </c>
      <c r="AZ186">
        <f t="shared" si="130"/>
        <v>0.78614872405977732</v>
      </c>
      <c r="BA186">
        <v>-1.985708394971808</v>
      </c>
      <c r="BB186" t="s">
        <v>1105</v>
      </c>
      <c r="BC186">
        <v>10178</v>
      </c>
      <c r="BD186">
        <v>2280.3427999999999</v>
      </c>
      <c r="BE186">
        <v>3224.92</v>
      </c>
      <c r="BF186">
        <f t="shared" si="131"/>
        <v>0.29289942076082509</v>
      </c>
      <c r="BG186">
        <v>0.5</v>
      </c>
      <c r="BH186">
        <f t="shared" si="132"/>
        <v>336.61013483963296</v>
      </c>
      <c r="BI186">
        <f t="shared" si="133"/>
        <v>7.3205548232353346</v>
      </c>
      <c r="BJ186">
        <f t="shared" si="134"/>
        <v>49.296456758375861</v>
      </c>
      <c r="BK186">
        <f t="shared" si="135"/>
        <v>2.7647008378523158E-2</v>
      </c>
      <c r="BL186">
        <f t="shared" si="136"/>
        <v>1.0452786425709784</v>
      </c>
      <c r="BM186">
        <f t="shared" si="137"/>
        <v>1152.8350493702467</v>
      </c>
      <c r="BN186" t="s">
        <v>431</v>
      </c>
      <c r="BO186">
        <v>0</v>
      </c>
      <c r="BP186">
        <f t="shared" si="138"/>
        <v>1152.8350493702467</v>
      </c>
      <c r="BQ186">
        <f t="shared" si="139"/>
        <v>0.64252289998814027</v>
      </c>
      <c r="BR186">
        <f t="shared" si="140"/>
        <v>0.45585833713667084</v>
      </c>
      <c r="BS186">
        <f t="shared" si="141"/>
        <v>0.61931371444659367</v>
      </c>
      <c r="BT186">
        <f t="shared" si="142"/>
        <v>0.52060406079103649</v>
      </c>
      <c r="BU186">
        <f t="shared" si="143"/>
        <v>0.65009208676850727</v>
      </c>
      <c r="BV186">
        <f t="shared" si="144"/>
        <v>0.23046073099131961</v>
      </c>
      <c r="BW186">
        <f t="shared" si="145"/>
        <v>0.76953926900868042</v>
      </c>
      <c r="DF186">
        <f t="shared" si="146"/>
        <v>400.02812903225811</v>
      </c>
      <c r="DG186">
        <f t="shared" si="147"/>
        <v>336.61013483963296</v>
      </c>
      <c r="DH186">
        <f t="shared" si="148"/>
        <v>0.84146616302697275</v>
      </c>
      <c r="DI186">
        <f t="shared" si="149"/>
        <v>0.1929323260539455</v>
      </c>
      <c r="DJ186">
        <v>1716964851.099999</v>
      </c>
      <c r="DK186">
        <v>415.6295806451613</v>
      </c>
      <c r="DL186">
        <v>425.02538709677418</v>
      </c>
      <c r="DM186">
        <v>17.159067741935491</v>
      </c>
      <c r="DN186">
        <v>15.62697096774194</v>
      </c>
      <c r="DO186">
        <v>415.77258064516133</v>
      </c>
      <c r="DP186">
        <v>17.153067741935491</v>
      </c>
      <c r="DQ186">
        <v>500.34961290322588</v>
      </c>
      <c r="DR186">
        <v>100.5261935483871</v>
      </c>
      <c r="DS186">
        <v>9.9961648387096785E-2</v>
      </c>
      <c r="DT186">
        <v>23.297722580645161</v>
      </c>
      <c r="DU186">
        <v>22.65343870967742</v>
      </c>
      <c r="DV186">
        <v>999.90000000000032</v>
      </c>
      <c r="DW186">
        <v>0</v>
      </c>
      <c r="DX186">
        <v>0</v>
      </c>
      <c r="DY186">
        <v>10005.55806451613</v>
      </c>
      <c r="DZ186">
        <v>0</v>
      </c>
      <c r="EA186">
        <v>1.5289399999999999E-3</v>
      </c>
      <c r="EB186">
        <v>-9.390300322580643</v>
      </c>
      <c r="EC186">
        <v>422.89180645161292</v>
      </c>
      <c r="ED186">
        <v>431.77280645161278</v>
      </c>
      <c r="EE186">
        <v>1.5325083870967739</v>
      </c>
      <c r="EF186">
        <v>425.02538709677418</v>
      </c>
      <c r="EG186">
        <v>15.62697096774194</v>
      </c>
      <c r="EH186">
        <v>1.7249764516129029</v>
      </c>
      <c r="EI186">
        <v>1.570919354838709</v>
      </c>
      <c r="EJ186">
        <v>15.123041935483871</v>
      </c>
      <c r="EK186">
        <v>13.67645806451613</v>
      </c>
      <c r="EL186">
        <v>400.02812903225811</v>
      </c>
      <c r="EM186">
        <v>0.94999764516129015</v>
      </c>
      <c r="EN186">
        <v>5.0001993548387108E-2</v>
      </c>
      <c r="EO186">
        <v>0</v>
      </c>
      <c r="EP186">
        <v>2280.2980645161292</v>
      </c>
      <c r="EQ186">
        <v>8.9714700000000018</v>
      </c>
      <c r="ER186">
        <v>4950.2448387096774</v>
      </c>
      <c r="ES186">
        <v>3346.0064516129032</v>
      </c>
      <c r="ET186">
        <v>36.23358064516129</v>
      </c>
      <c r="EU186">
        <v>39.056225806451607</v>
      </c>
      <c r="EV186">
        <v>37.463516129032257</v>
      </c>
      <c r="EW186">
        <v>39.931193548387078</v>
      </c>
      <c r="EX186">
        <v>39.028032258064513</v>
      </c>
      <c r="EY186">
        <v>371.50225806451601</v>
      </c>
      <c r="EZ186">
        <v>19.54999999999999</v>
      </c>
      <c r="FA186">
        <v>0</v>
      </c>
      <c r="FB186">
        <v>299.29999995231628</v>
      </c>
      <c r="FC186">
        <v>0</v>
      </c>
      <c r="FD186">
        <v>2280.3427999999999</v>
      </c>
      <c r="FE186">
        <v>3.5669230943622021</v>
      </c>
      <c r="FF186">
        <v>0.81538461402819595</v>
      </c>
      <c r="FG186">
        <v>4950.0676000000003</v>
      </c>
      <c r="FH186">
        <v>15</v>
      </c>
      <c r="FI186">
        <v>1716964881.0999999</v>
      </c>
      <c r="FJ186" t="s">
        <v>1106</v>
      </c>
      <c r="FK186">
        <v>1716964877.0999999</v>
      </c>
      <c r="FL186">
        <v>1716964881.0999999</v>
      </c>
      <c r="FM186">
        <v>169</v>
      </c>
      <c r="FN186">
        <v>-6.0000000000000001E-3</v>
      </c>
      <c r="FO186">
        <v>-1E-3</v>
      </c>
      <c r="FP186">
        <v>-0.14299999999999999</v>
      </c>
      <c r="FQ186">
        <v>6.0000000000000001E-3</v>
      </c>
      <c r="FR186">
        <v>425</v>
      </c>
      <c r="FS186">
        <v>16</v>
      </c>
      <c r="FT186">
        <v>0.19</v>
      </c>
      <c r="FU186">
        <v>0.1</v>
      </c>
      <c r="FV186">
        <v>-9.3875612195121949</v>
      </c>
      <c r="FW186">
        <v>-8.3175470383273734E-2</v>
      </c>
      <c r="FX186">
        <v>3.6552110692458867E-2</v>
      </c>
      <c r="FY186">
        <v>1</v>
      </c>
      <c r="FZ186">
        <v>415.63822520715371</v>
      </c>
      <c r="GA186">
        <v>-0.17595529526138079</v>
      </c>
      <c r="GB186">
        <v>2.0269328854763759E-2</v>
      </c>
      <c r="GC186">
        <v>1</v>
      </c>
      <c r="GD186">
        <v>1.532058780487805</v>
      </c>
      <c r="GE186">
        <v>1.756933797910296E-3</v>
      </c>
      <c r="GF186">
        <v>1.3027891189289851E-3</v>
      </c>
      <c r="GG186">
        <v>1</v>
      </c>
      <c r="GH186">
        <v>3</v>
      </c>
      <c r="GI186">
        <v>3</v>
      </c>
      <c r="GJ186" t="s">
        <v>433</v>
      </c>
      <c r="GK186">
        <v>2.9718800000000001</v>
      </c>
      <c r="GL186">
        <v>2.7391299999999998</v>
      </c>
      <c r="GM186">
        <v>0.103576</v>
      </c>
      <c r="GN186">
        <v>0.104932</v>
      </c>
      <c r="GO186">
        <v>8.5914099999999993E-2</v>
      </c>
      <c r="GP186">
        <v>8.0314999999999998E-2</v>
      </c>
      <c r="GQ186">
        <v>25877.4</v>
      </c>
      <c r="GR186">
        <v>29131.200000000001</v>
      </c>
      <c r="GS186">
        <v>27546.400000000001</v>
      </c>
      <c r="GT186">
        <v>31251.7</v>
      </c>
      <c r="GU186">
        <v>34185.300000000003</v>
      </c>
      <c r="GV186">
        <v>38675.300000000003</v>
      </c>
      <c r="GW186">
        <v>41648.699999999997</v>
      </c>
      <c r="GX186">
        <v>46384.7</v>
      </c>
      <c r="GY186">
        <v>1.6252</v>
      </c>
      <c r="GZ186">
        <v>1.96905</v>
      </c>
      <c r="HA186">
        <v>5.6594600000000002E-2</v>
      </c>
      <c r="HB186">
        <v>0</v>
      </c>
      <c r="HC186">
        <v>21.724900000000002</v>
      </c>
      <c r="HD186">
        <v>999.9</v>
      </c>
      <c r="HE186">
        <v>50.4</v>
      </c>
      <c r="HF186">
        <v>27.6</v>
      </c>
      <c r="HG186">
        <v>18.586500000000001</v>
      </c>
      <c r="HH186">
        <v>63.499699999999997</v>
      </c>
      <c r="HI186">
        <v>35.076099999999997</v>
      </c>
      <c r="HJ186">
        <v>1</v>
      </c>
      <c r="HK186">
        <v>-0.14596000000000001</v>
      </c>
      <c r="HL186">
        <v>0.32153300000000001</v>
      </c>
      <c r="HM186">
        <v>20.170400000000001</v>
      </c>
      <c r="HN186">
        <v>5.24125</v>
      </c>
      <c r="HO186">
        <v>11.9261</v>
      </c>
      <c r="HP186">
        <v>4.9963499999999996</v>
      </c>
      <c r="HQ186">
        <v>3.2970000000000002</v>
      </c>
      <c r="HR186">
        <v>9999</v>
      </c>
      <c r="HS186">
        <v>9999</v>
      </c>
      <c r="HT186">
        <v>9999</v>
      </c>
      <c r="HU186">
        <v>999.9</v>
      </c>
      <c r="HV186">
        <v>1.86626</v>
      </c>
      <c r="HW186">
        <v>1.86843</v>
      </c>
      <c r="HX186">
        <v>1.8654299999999999</v>
      </c>
      <c r="HY186">
        <v>1.8627499999999999</v>
      </c>
      <c r="HZ186">
        <v>1.86327</v>
      </c>
      <c r="IA186">
        <v>1.8644700000000001</v>
      </c>
      <c r="IB186">
        <v>1.86246</v>
      </c>
      <c r="IC186">
        <v>1.87042</v>
      </c>
      <c r="ID186">
        <v>5</v>
      </c>
      <c r="IE186">
        <v>0</v>
      </c>
      <c r="IF186">
        <v>0</v>
      </c>
      <c r="IG186">
        <v>0</v>
      </c>
      <c r="IH186" t="s">
        <v>434</v>
      </c>
      <c r="II186" t="s">
        <v>435</v>
      </c>
      <c r="IJ186" t="s">
        <v>436</v>
      </c>
      <c r="IK186" t="s">
        <v>436</v>
      </c>
      <c r="IL186" t="s">
        <v>436</v>
      </c>
      <c r="IM186" t="s">
        <v>436</v>
      </c>
      <c r="IN186">
        <v>0</v>
      </c>
      <c r="IO186">
        <v>100</v>
      </c>
      <c r="IP186">
        <v>100</v>
      </c>
      <c r="IQ186">
        <v>-0.14299999999999999</v>
      </c>
      <c r="IR186">
        <v>6.0000000000000001E-3</v>
      </c>
      <c r="IS186">
        <v>-0.1373500000000831</v>
      </c>
      <c r="IT186">
        <v>0</v>
      </c>
      <c r="IU186">
        <v>0</v>
      </c>
      <c r="IV186">
        <v>0</v>
      </c>
      <c r="IW186">
        <v>6.4100000000024693E-3</v>
      </c>
      <c r="IX186">
        <v>0</v>
      </c>
      <c r="IY186">
        <v>0</v>
      </c>
      <c r="IZ186">
        <v>0</v>
      </c>
      <c r="JA186">
        <v>-1</v>
      </c>
      <c r="JB186">
        <v>-1</v>
      </c>
      <c r="JC186">
        <v>-1</v>
      </c>
      <c r="JD186">
        <v>-1</v>
      </c>
      <c r="JE186">
        <v>4.7</v>
      </c>
      <c r="JF186">
        <v>4.5999999999999996</v>
      </c>
      <c r="JG186">
        <v>0.158691</v>
      </c>
      <c r="JH186">
        <v>4.99878</v>
      </c>
      <c r="JI186">
        <v>1.3464400000000001</v>
      </c>
      <c r="JJ186">
        <v>2.2705099999999998</v>
      </c>
      <c r="JK186">
        <v>1.4489700000000001</v>
      </c>
      <c r="JL186">
        <v>2.4108900000000002</v>
      </c>
      <c r="JM186">
        <v>32.332799999999999</v>
      </c>
      <c r="JN186">
        <v>24.017499999999998</v>
      </c>
      <c r="JO186">
        <v>2</v>
      </c>
      <c r="JP186">
        <v>316.96300000000002</v>
      </c>
      <c r="JQ186">
        <v>503.16300000000001</v>
      </c>
      <c r="JR186">
        <v>22.000299999999999</v>
      </c>
      <c r="JS186">
        <v>25.280899999999999</v>
      </c>
      <c r="JT186">
        <v>30.0002</v>
      </c>
      <c r="JU186">
        <v>25.153400000000001</v>
      </c>
      <c r="JV186">
        <v>25.221299999999999</v>
      </c>
      <c r="JW186">
        <v>-1</v>
      </c>
      <c r="JX186">
        <v>38.318300000000001</v>
      </c>
      <c r="JY186">
        <v>64.655100000000004</v>
      </c>
      <c r="JZ186">
        <v>22</v>
      </c>
      <c r="KA186">
        <v>400</v>
      </c>
      <c r="KB186">
        <v>15.622299999999999</v>
      </c>
      <c r="KC186">
        <v>102.67400000000001</v>
      </c>
      <c r="KD186">
        <v>102.489</v>
      </c>
    </row>
    <row r="187" spans="1:290" x14ac:dyDescent="0.35">
      <c r="A187">
        <v>169</v>
      </c>
      <c r="B187">
        <v>1716965159.0999999</v>
      </c>
      <c r="C187">
        <v>54900.5</v>
      </c>
      <c r="D187" t="s">
        <v>1107</v>
      </c>
      <c r="E187" t="s">
        <v>1108</v>
      </c>
      <c r="F187">
        <v>15</v>
      </c>
      <c r="G187">
        <v>1716965151.099999</v>
      </c>
      <c r="H187">
        <f t="shared" si="100"/>
        <v>1.3072806104833072E-3</v>
      </c>
      <c r="I187">
        <f t="shared" si="101"/>
        <v>1.3072806104833072</v>
      </c>
      <c r="J187">
        <f t="shared" si="102"/>
        <v>7.1146272423718901</v>
      </c>
      <c r="K187">
        <f t="shared" si="103"/>
        <v>415.37870967741952</v>
      </c>
      <c r="L187">
        <f t="shared" si="104"/>
        <v>305.80316561379328</v>
      </c>
      <c r="M187">
        <f t="shared" si="105"/>
        <v>30.771104712939842</v>
      </c>
      <c r="N187">
        <f t="shared" si="106"/>
        <v>41.797022425699822</v>
      </c>
      <c r="O187">
        <f t="shared" si="107"/>
        <v>0.11278874210261994</v>
      </c>
      <c r="P187">
        <f t="shared" si="108"/>
        <v>2.939071228376231</v>
      </c>
      <c r="Q187">
        <f t="shared" si="109"/>
        <v>0.1104381708184597</v>
      </c>
      <c r="R187">
        <f t="shared" si="110"/>
        <v>6.9230966164010754E-2</v>
      </c>
      <c r="S187">
        <f t="shared" si="111"/>
        <v>77.174574439390952</v>
      </c>
      <c r="T187">
        <f t="shared" si="112"/>
        <v>23.406945282668179</v>
      </c>
      <c r="U187">
        <f t="shared" si="113"/>
        <v>23.406945282668179</v>
      </c>
      <c r="V187">
        <f t="shared" si="114"/>
        <v>2.8899263904684718</v>
      </c>
      <c r="W187">
        <f t="shared" si="115"/>
        <v>60.145917205079705</v>
      </c>
      <c r="X187">
        <f t="shared" si="116"/>
        <v>1.7261402209384107</v>
      </c>
      <c r="Y187">
        <f t="shared" si="117"/>
        <v>2.8699208543994525</v>
      </c>
      <c r="Z187">
        <f t="shared" si="118"/>
        <v>1.1637861695300611</v>
      </c>
      <c r="AA187">
        <f t="shared" si="119"/>
        <v>-57.651074922313846</v>
      </c>
      <c r="AB187">
        <f t="shared" si="120"/>
        <v>-18.233664217225105</v>
      </c>
      <c r="AC187">
        <f t="shared" si="121"/>
        <v>-1.2905869169025281</v>
      </c>
      <c r="AD187">
        <f t="shared" si="122"/>
        <v>-7.5161705052551042E-4</v>
      </c>
      <c r="AE187">
        <f t="shared" si="123"/>
        <v>7.2973072458742934</v>
      </c>
      <c r="AF187">
        <f t="shared" si="124"/>
        <v>1.305544861246094</v>
      </c>
      <c r="AG187">
        <f t="shared" si="125"/>
        <v>7.1146272423718901</v>
      </c>
      <c r="AH187">
        <v>431.52201300917392</v>
      </c>
      <c r="AI187">
        <v>422.7238484848483</v>
      </c>
      <c r="AJ187">
        <v>2.4038971933229829E-2</v>
      </c>
      <c r="AK187">
        <v>67.056154627099048</v>
      </c>
      <c r="AL187">
        <f t="shared" si="126"/>
        <v>1.3072806104833072</v>
      </c>
      <c r="AM187">
        <v>15.615710417308451</v>
      </c>
      <c r="AN187">
        <v>17.156389696969701</v>
      </c>
      <c r="AO187">
        <v>5.8841608444582933E-6</v>
      </c>
      <c r="AP187">
        <v>78.096801013565099</v>
      </c>
      <c r="AQ187">
        <v>160</v>
      </c>
      <c r="AR187">
        <v>32</v>
      </c>
      <c r="AS187">
        <f t="shared" si="127"/>
        <v>1</v>
      </c>
      <c r="AT187">
        <f t="shared" si="128"/>
        <v>0</v>
      </c>
      <c r="AU187">
        <f t="shared" si="129"/>
        <v>53829.635594680818</v>
      </c>
      <c r="AV187" t="s">
        <v>477</v>
      </c>
      <c r="AW187">
        <v>10178.9</v>
      </c>
      <c r="AX187">
        <v>1410.533076923077</v>
      </c>
      <c r="AY187">
        <v>6595.86</v>
      </c>
      <c r="AZ187">
        <f t="shared" si="130"/>
        <v>0.78614872405977732</v>
      </c>
      <c r="BA187">
        <v>-1.985708394971808</v>
      </c>
      <c r="BB187" t="s">
        <v>1109</v>
      </c>
      <c r="BC187">
        <v>10173.799999999999</v>
      </c>
      <c r="BD187">
        <v>2279.6712000000002</v>
      </c>
      <c r="BE187">
        <v>3219.02</v>
      </c>
      <c r="BF187">
        <f t="shared" si="131"/>
        <v>0.29181204217432632</v>
      </c>
      <c r="BG187">
        <v>0.5</v>
      </c>
      <c r="BH187">
        <f t="shared" si="132"/>
        <v>336.59113238098575</v>
      </c>
      <c r="BI187">
        <f t="shared" si="133"/>
        <v>7.1146272423718901</v>
      </c>
      <c r="BJ187">
        <f t="shared" si="134"/>
        <v>49.110672858932233</v>
      </c>
      <c r="BK187">
        <f t="shared" si="135"/>
        <v>2.7036765861802547E-2</v>
      </c>
      <c r="BL187">
        <f t="shared" si="136"/>
        <v>1.04902734372573</v>
      </c>
      <c r="BM187">
        <f t="shared" si="137"/>
        <v>1152.0802017743583</v>
      </c>
      <c r="BN187" t="s">
        <v>431</v>
      </c>
      <c r="BO187">
        <v>0</v>
      </c>
      <c r="BP187">
        <f t="shared" si="138"/>
        <v>1152.0802017743583</v>
      </c>
      <c r="BQ187">
        <f t="shared" si="139"/>
        <v>0.64210219204156593</v>
      </c>
      <c r="BR187">
        <f t="shared" si="140"/>
        <v>0.45446355080413131</v>
      </c>
      <c r="BS187">
        <f t="shared" si="141"/>
        <v>0.62031164469596201</v>
      </c>
      <c r="BT187">
        <f t="shared" si="142"/>
        <v>0.51941144169392761</v>
      </c>
      <c r="BU187">
        <f t="shared" si="143"/>
        <v>0.65122991280870202</v>
      </c>
      <c r="BV187">
        <f t="shared" si="144"/>
        <v>0.22967279637059718</v>
      </c>
      <c r="BW187">
        <f t="shared" si="145"/>
        <v>0.77032720362940288</v>
      </c>
      <c r="DF187">
        <f t="shared" si="146"/>
        <v>400.00516129032258</v>
      </c>
      <c r="DG187">
        <f t="shared" si="147"/>
        <v>336.59113238098575</v>
      </c>
      <c r="DH187">
        <f t="shared" si="148"/>
        <v>0.84146697331409903</v>
      </c>
      <c r="DI187">
        <f t="shared" si="149"/>
        <v>0.19293394662819832</v>
      </c>
      <c r="DJ187">
        <v>1716965151.099999</v>
      </c>
      <c r="DK187">
        <v>415.37870967741952</v>
      </c>
      <c r="DL187">
        <v>424.77948387096779</v>
      </c>
      <c r="DM187">
        <v>17.154377419354841</v>
      </c>
      <c r="DN187">
        <v>15.615703225806451</v>
      </c>
      <c r="DO187">
        <v>415.56870967741952</v>
      </c>
      <c r="DP187">
        <v>17.149377419354838</v>
      </c>
      <c r="DQ187">
        <v>500.35896774193549</v>
      </c>
      <c r="DR187">
        <v>100.523935483871</v>
      </c>
      <c r="DS187">
        <v>9.995652580645159E-2</v>
      </c>
      <c r="DT187">
        <v>23.291870967741939</v>
      </c>
      <c r="DU187">
        <v>22.65572580645161</v>
      </c>
      <c r="DV187">
        <v>999.90000000000032</v>
      </c>
      <c r="DW187">
        <v>0</v>
      </c>
      <c r="DX187">
        <v>0</v>
      </c>
      <c r="DY187">
        <v>10001.974193548391</v>
      </c>
      <c r="DZ187">
        <v>0</v>
      </c>
      <c r="EA187">
        <v>1.5289399999999999E-3</v>
      </c>
      <c r="EB187">
        <v>-9.3541093548387106</v>
      </c>
      <c r="EC187">
        <v>422.67632258064509</v>
      </c>
      <c r="ED187">
        <v>431.51790322580638</v>
      </c>
      <c r="EE187">
        <v>1.539364193548387</v>
      </c>
      <c r="EF187">
        <v>424.77948387096779</v>
      </c>
      <c r="EG187">
        <v>15.615703225806451</v>
      </c>
      <c r="EH187">
        <v>1.724496774193548</v>
      </c>
      <c r="EI187">
        <v>1.569754193548387</v>
      </c>
      <c r="EJ187">
        <v>15.118706451612899</v>
      </c>
      <c r="EK187">
        <v>13.66505161290323</v>
      </c>
      <c r="EL187">
        <v>400.00516129032258</v>
      </c>
      <c r="EM187">
        <v>0.94998458064516123</v>
      </c>
      <c r="EN187">
        <v>5.0015061290322592E-2</v>
      </c>
      <c r="EO187">
        <v>0</v>
      </c>
      <c r="EP187">
        <v>2279.6341935483879</v>
      </c>
      <c r="EQ187">
        <v>8.9714700000000018</v>
      </c>
      <c r="ER187">
        <v>4944.4293548387104</v>
      </c>
      <c r="ES187">
        <v>3345.795806451612</v>
      </c>
      <c r="ET187">
        <v>35.826387096774191</v>
      </c>
      <c r="EU187">
        <v>38.40296774193547</v>
      </c>
      <c r="EV187">
        <v>36.995709677419363</v>
      </c>
      <c r="EW187">
        <v>38.925193548387099</v>
      </c>
      <c r="EX187">
        <v>38.519903225806438</v>
      </c>
      <c r="EY187">
        <v>371.47580645161298</v>
      </c>
      <c r="EZ187">
        <v>19.559999999999992</v>
      </c>
      <c r="FA187">
        <v>0</v>
      </c>
      <c r="FB187">
        <v>299.20000004768372</v>
      </c>
      <c r="FC187">
        <v>0</v>
      </c>
      <c r="FD187">
        <v>2279.6712000000002</v>
      </c>
      <c r="FE187">
        <v>2.0823076813679449</v>
      </c>
      <c r="FF187">
        <v>-2.893846146576307</v>
      </c>
      <c r="FG187">
        <v>4944.4468000000006</v>
      </c>
      <c r="FH187">
        <v>15</v>
      </c>
      <c r="FI187">
        <v>1716965181.0999999</v>
      </c>
      <c r="FJ187" t="s">
        <v>1110</v>
      </c>
      <c r="FK187">
        <v>1716965180.0999999</v>
      </c>
      <c r="FL187">
        <v>1716965181.0999999</v>
      </c>
      <c r="FM187">
        <v>170</v>
      </c>
      <c r="FN187">
        <v>-4.7E-2</v>
      </c>
      <c r="FO187">
        <v>0</v>
      </c>
      <c r="FP187">
        <v>-0.19</v>
      </c>
      <c r="FQ187">
        <v>5.0000000000000001E-3</v>
      </c>
      <c r="FR187">
        <v>425</v>
      </c>
      <c r="FS187">
        <v>16</v>
      </c>
      <c r="FT187">
        <v>0.17</v>
      </c>
      <c r="FU187">
        <v>0.04</v>
      </c>
      <c r="FV187">
        <v>-9.3575992499999998</v>
      </c>
      <c r="FW187">
        <v>-3.3004840525299707E-2</v>
      </c>
      <c r="FX187">
        <v>3.5326982986628078E-2</v>
      </c>
      <c r="FY187">
        <v>1</v>
      </c>
      <c r="FZ187">
        <v>415.42341125441033</v>
      </c>
      <c r="GA187">
        <v>-0.1593388718614675</v>
      </c>
      <c r="GB187">
        <v>1.8232862595936341E-2</v>
      </c>
      <c r="GC187">
        <v>1</v>
      </c>
      <c r="GD187">
        <v>1.5396654999999999</v>
      </c>
      <c r="GE187">
        <v>-6.8933583489698249E-3</v>
      </c>
      <c r="GF187">
        <v>1.133695175080141E-3</v>
      </c>
      <c r="GG187">
        <v>1</v>
      </c>
      <c r="GH187">
        <v>3</v>
      </c>
      <c r="GI187">
        <v>3</v>
      </c>
      <c r="GJ187" t="s">
        <v>433</v>
      </c>
      <c r="GK187">
        <v>2.9715099999999999</v>
      </c>
      <c r="GL187">
        <v>2.73915</v>
      </c>
      <c r="GM187">
        <v>0.103546</v>
      </c>
      <c r="GN187">
        <v>0.104878</v>
      </c>
      <c r="GO187">
        <v>8.5894999999999999E-2</v>
      </c>
      <c r="GP187">
        <v>8.0272399999999994E-2</v>
      </c>
      <c r="GQ187">
        <v>25878</v>
      </c>
      <c r="GR187">
        <v>29132.1</v>
      </c>
      <c r="GS187">
        <v>27546</v>
      </c>
      <c r="GT187">
        <v>31250.6</v>
      </c>
      <c r="GU187">
        <v>34185.5</v>
      </c>
      <c r="GV187">
        <v>38676</v>
      </c>
      <c r="GW187">
        <v>41648</v>
      </c>
      <c r="GX187">
        <v>46383.4</v>
      </c>
      <c r="GY187">
        <v>1.62565</v>
      </c>
      <c r="GZ187">
        <v>1.9694499999999999</v>
      </c>
      <c r="HA187">
        <v>5.6214600000000003E-2</v>
      </c>
      <c r="HB187">
        <v>0</v>
      </c>
      <c r="HC187">
        <v>21.726500000000001</v>
      </c>
      <c r="HD187">
        <v>999.9</v>
      </c>
      <c r="HE187">
        <v>50.4</v>
      </c>
      <c r="HF187">
        <v>27.6</v>
      </c>
      <c r="HG187">
        <v>18.586500000000001</v>
      </c>
      <c r="HH187">
        <v>63.469700000000003</v>
      </c>
      <c r="HI187">
        <v>35.801299999999998</v>
      </c>
      <c r="HJ187">
        <v>1</v>
      </c>
      <c r="HK187">
        <v>-0.147345</v>
      </c>
      <c r="HL187">
        <v>0.31806099999999998</v>
      </c>
      <c r="HM187">
        <v>20.1708</v>
      </c>
      <c r="HN187">
        <v>5.2411000000000003</v>
      </c>
      <c r="HO187">
        <v>11.9261</v>
      </c>
      <c r="HP187">
        <v>4.9971500000000004</v>
      </c>
      <c r="HQ187">
        <v>3.2970000000000002</v>
      </c>
      <c r="HR187">
        <v>9999</v>
      </c>
      <c r="HS187">
        <v>9999</v>
      </c>
      <c r="HT187">
        <v>9999</v>
      </c>
      <c r="HU187">
        <v>999.9</v>
      </c>
      <c r="HV187">
        <v>1.8662300000000001</v>
      </c>
      <c r="HW187">
        <v>1.8684000000000001</v>
      </c>
      <c r="HX187">
        <v>1.8653999999999999</v>
      </c>
      <c r="HY187">
        <v>1.8627</v>
      </c>
      <c r="HZ187">
        <v>1.8632500000000001</v>
      </c>
      <c r="IA187">
        <v>1.8644700000000001</v>
      </c>
      <c r="IB187">
        <v>1.86243</v>
      </c>
      <c r="IC187">
        <v>1.87042</v>
      </c>
      <c r="ID187">
        <v>5</v>
      </c>
      <c r="IE187">
        <v>0</v>
      </c>
      <c r="IF187">
        <v>0</v>
      </c>
      <c r="IG187">
        <v>0</v>
      </c>
      <c r="IH187" t="s">
        <v>434</v>
      </c>
      <c r="II187" t="s">
        <v>435</v>
      </c>
      <c r="IJ187" t="s">
        <v>436</v>
      </c>
      <c r="IK187" t="s">
        <v>436</v>
      </c>
      <c r="IL187" t="s">
        <v>436</v>
      </c>
      <c r="IM187" t="s">
        <v>436</v>
      </c>
      <c r="IN187">
        <v>0</v>
      </c>
      <c r="IO187">
        <v>100</v>
      </c>
      <c r="IP187">
        <v>100</v>
      </c>
      <c r="IQ187">
        <v>-0.19</v>
      </c>
      <c r="IR187">
        <v>5.0000000000000001E-3</v>
      </c>
      <c r="IS187">
        <v>-0.1433999999999287</v>
      </c>
      <c r="IT187">
        <v>0</v>
      </c>
      <c r="IU187">
        <v>0</v>
      </c>
      <c r="IV187">
        <v>0</v>
      </c>
      <c r="IW187">
        <v>5.6949999999993386E-3</v>
      </c>
      <c r="IX187">
        <v>0</v>
      </c>
      <c r="IY187">
        <v>0</v>
      </c>
      <c r="IZ187">
        <v>0</v>
      </c>
      <c r="JA187">
        <v>-1</v>
      </c>
      <c r="JB187">
        <v>-1</v>
      </c>
      <c r="JC187">
        <v>-1</v>
      </c>
      <c r="JD187">
        <v>-1</v>
      </c>
      <c r="JE187">
        <v>4.7</v>
      </c>
      <c r="JF187">
        <v>4.5999999999999996</v>
      </c>
      <c r="JG187">
        <v>0.158691</v>
      </c>
      <c r="JH187">
        <v>4.99878</v>
      </c>
      <c r="JI187">
        <v>1.3476600000000001</v>
      </c>
      <c r="JJ187">
        <v>2.2705099999999998</v>
      </c>
      <c r="JK187">
        <v>1.4489700000000001</v>
      </c>
      <c r="JL187">
        <v>2.2717299999999998</v>
      </c>
      <c r="JM187">
        <v>32.310699999999997</v>
      </c>
      <c r="JN187">
        <v>24.008700000000001</v>
      </c>
      <c r="JO187">
        <v>2</v>
      </c>
      <c r="JP187">
        <v>317.08300000000003</v>
      </c>
      <c r="JQ187">
        <v>503.3</v>
      </c>
      <c r="JR187">
        <v>22.0001</v>
      </c>
      <c r="JS187">
        <v>25.2639</v>
      </c>
      <c r="JT187">
        <v>30</v>
      </c>
      <c r="JU187">
        <v>25.1387</v>
      </c>
      <c r="JV187">
        <v>25.207000000000001</v>
      </c>
      <c r="JW187">
        <v>-1</v>
      </c>
      <c r="JX187">
        <v>38.392000000000003</v>
      </c>
      <c r="JY187">
        <v>64.746399999999994</v>
      </c>
      <c r="JZ187">
        <v>22</v>
      </c>
      <c r="KA187">
        <v>400</v>
      </c>
      <c r="KB187">
        <v>15.602600000000001</v>
      </c>
      <c r="KC187">
        <v>102.673</v>
      </c>
      <c r="KD187">
        <v>102.486</v>
      </c>
    </row>
    <row r="188" spans="1:290" x14ac:dyDescent="0.35">
      <c r="A188">
        <v>170</v>
      </c>
      <c r="B188">
        <v>1716965459.0999999</v>
      </c>
      <c r="C188">
        <v>55200.5</v>
      </c>
      <c r="D188" t="s">
        <v>1111</v>
      </c>
      <c r="E188" t="s">
        <v>1112</v>
      </c>
      <c r="F188">
        <v>15</v>
      </c>
      <c r="G188">
        <v>1716965451.099999</v>
      </c>
      <c r="H188">
        <f t="shared" si="100"/>
        <v>1.3077616281249136E-3</v>
      </c>
      <c r="I188">
        <f t="shared" si="101"/>
        <v>1.3077616281249136</v>
      </c>
      <c r="J188">
        <f t="shared" si="102"/>
        <v>7.3311047890576404</v>
      </c>
      <c r="K188">
        <f t="shared" si="103"/>
        <v>415.35964516129019</v>
      </c>
      <c r="L188">
        <f t="shared" si="104"/>
        <v>303.14055653530829</v>
      </c>
      <c r="M188">
        <f t="shared" si="105"/>
        <v>30.502952821529451</v>
      </c>
      <c r="N188">
        <f t="shared" si="106"/>
        <v>41.794789206459562</v>
      </c>
      <c r="O188">
        <f t="shared" si="107"/>
        <v>0.11326058589963378</v>
      </c>
      <c r="P188">
        <f t="shared" si="108"/>
        <v>2.9383273485558212</v>
      </c>
      <c r="Q188">
        <f t="shared" si="109"/>
        <v>0.11088994276299963</v>
      </c>
      <c r="R188">
        <f t="shared" si="110"/>
        <v>6.951507431901309E-2</v>
      </c>
      <c r="S188">
        <f t="shared" si="111"/>
        <v>77.175224139601809</v>
      </c>
      <c r="T188">
        <f t="shared" si="112"/>
        <v>23.385327108734636</v>
      </c>
      <c r="U188">
        <f t="shared" si="113"/>
        <v>23.385327108734636</v>
      </c>
      <c r="V188">
        <f t="shared" si="114"/>
        <v>2.8861588185496738</v>
      </c>
      <c r="W188">
        <f t="shared" si="115"/>
        <v>60.242905547023909</v>
      </c>
      <c r="X188">
        <f t="shared" si="116"/>
        <v>1.726677397976681</v>
      </c>
      <c r="Y188">
        <f t="shared" si="117"/>
        <v>2.866192097306604</v>
      </c>
      <c r="Z188">
        <f t="shared" si="118"/>
        <v>1.1594814205729929</v>
      </c>
      <c r="AA188">
        <f t="shared" si="119"/>
        <v>-57.672287800308688</v>
      </c>
      <c r="AB188">
        <f t="shared" si="120"/>
        <v>-18.214417236486536</v>
      </c>
      <c r="AC188">
        <f t="shared" si="121"/>
        <v>-1.2892694045568827</v>
      </c>
      <c r="AD188">
        <f t="shared" si="122"/>
        <v>-7.5030175029056068E-4</v>
      </c>
      <c r="AE188">
        <f t="shared" si="123"/>
        <v>7.2403910880126929</v>
      </c>
      <c r="AF188">
        <f t="shared" si="124"/>
        <v>1.3049673672507964</v>
      </c>
      <c r="AG188">
        <f t="shared" si="125"/>
        <v>7.3311047890576404</v>
      </c>
      <c r="AH188">
        <v>431.43332005132902</v>
      </c>
      <c r="AI188">
        <v>422.50413333333307</v>
      </c>
      <c r="AJ188">
        <v>-2.5404158294370328E-4</v>
      </c>
      <c r="AK188">
        <v>67.046384859408747</v>
      </c>
      <c r="AL188">
        <f t="shared" si="126"/>
        <v>1.3077616281249136</v>
      </c>
      <c r="AM188">
        <v>15.62296286918037</v>
      </c>
      <c r="AN188">
        <v>17.164192121212121</v>
      </c>
      <c r="AO188">
        <v>7.974419827390651E-6</v>
      </c>
      <c r="AP188">
        <v>78.001831992941874</v>
      </c>
      <c r="AQ188">
        <v>161</v>
      </c>
      <c r="AR188">
        <v>32</v>
      </c>
      <c r="AS188">
        <f t="shared" si="127"/>
        <v>1</v>
      </c>
      <c r="AT188">
        <f t="shared" si="128"/>
        <v>0</v>
      </c>
      <c r="AU188">
        <f t="shared" si="129"/>
        <v>53811.675098412044</v>
      </c>
      <c r="AV188" t="s">
        <v>477</v>
      </c>
      <c r="AW188">
        <v>10178.9</v>
      </c>
      <c r="AX188">
        <v>1410.533076923077</v>
      </c>
      <c r="AY188">
        <v>6595.86</v>
      </c>
      <c r="AZ188">
        <f t="shared" si="130"/>
        <v>0.78614872405977732</v>
      </c>
      <c r="BA188">
        <v>-1.985708394971808</v>
      </c>
      <c r="BB188" t="s">
        <v>1113</v>
      </c>
      <c r="BC188">
        <v>10178.5</v>
      </c>
      <c r="BD188">
        <v>2277.8434615384622</v>
      </c>
      <c r="BE188">
        <v>3212.7</v>
      </c>
      <c r="BF188">
        <f t="shared" si="131"/>
        <v>0.2909878103967185</v>
      </c>
      <c r="BG188">
        <v>0.5</v>
      </c>
      <c r="BH188">
        <f t="shared" si="132"/>
        <v>336.59398061818803</v>
      </c>
      <c r="BI188">
        <f t="shared" si="133"/>
        <v>7.3311047890576404</v>
      </c>
      <c r="BJ188">
        <f t="shared" si="134"/>
        <v>48.972372706401018</v>
      </c>
      <c r="BK188">
        <f t="shared" si="135"/>
        <v>2.7679678545998367E-2</v>
      </c>
      <c r="BL188">
        <f t="shared" si="136"/>
        <v>1.0530581753665142</v>
      </c>
      <c r="BM188">
        <f t="shared" si="137"/>
        <v>1151.2696458251271</v>
      </c>
      <c r="BN188" t="s">
        <v>431</v>
      </c>
      <c r="BO188">
        <v>0</v>
      </c>
      <c r="BP188">
        <f t="shared" si="138"/>
        <v>1151.2696458251271</v>
      </c>
      <c r="BQ188">
        <f t="shared" si="139"/>
        <v>0.64165043551370271</v>
      </c>
      <c r="BR188">
        <f t="shared" si="140"/>
        <v>0.45349896811611279</v>
      </c>
      <c r="BS188">
        <f t="shared" si="141"/>
        <v>0.62138008186526239</v>
      </c>
      <c r="BT188">
        <f t="shared" si="142"/>
        <v>0.51874026012274932</v>
      </c>
      <c r="BU188">
        <f t="shared" si="143"/>
        <v>0.65244873663480907</v>
      </c>
      <c r="BV188">
        <f t="shared" si="144"/>
        <v>0.22920784734367577</v>
      </c>
      <c r="BW188">
        <f t="shared" si="145"/>
        <v>0.77079215265632417</v>
      </c>
      <c r="DF188">
        <f t="shared" si="146"/>
        <v>400.00854838709682</v>
      </c>
      <c r="DG188">
        <f t="shared" si="147"/>
        <v>336.59398061818803</v>
      </c>
      <c r="DH188">
        <f t="shared" si="148"/>
        <v>0.84146696858202852</v>
      </c>
      <c r="DI188">
        <f t="shared" si="149"/>
        <v>0.19293393716405705</v>
      </c>
      <c r="DJ188">
        <v>1716965451.099999</v>
      </c>
      <c r="DK188">
        <v>415.35964516129019</v>
      </c>
      <c r="DL188">
        <v>424.69190322580653</v>
      </c>
      <c r="DM188">
        <v>17.15984516129032</v>
      </c>
      <c r="DN188">
        <v>15.62185161290323</v>
      </c>
      <c r="DO188">
        <v>415.47264516129019</v>
      </c>
      <c r="DP188">
        <v>17.154845161290321</v>
      </c>
      <c r="DQ188">
        <v>500.35619354838701</v>
      </c>
      <c r="DR188">
        <v>100.52316129032261</v>
      </c>
      <c r="DS188">
        <v>9.9972645161290327E-2</v>
      </c>
      <c r="DT188">
        <v>23.270345161290329</v>
      </c>
      <c r="DU188">
        <v>22.638774193548389</v>
      </c>
      <c r="DV188">
        <v>999.90000000000032</v>
      </c>
      <c r="DW188">
        <v>0</v>
      </c>
      <c r="DX188">
        <v>0</v>
      </c>
      <c r="DY188">
        <v>9997.8177419354834</v>
      </c>
      <c r="DZ188">
        <v>0</v>
      </c>
      <c r="EA188">
        <v>1.5289399999999999E-3</v>
      </c>
      <c r="EB188">
        <v>-9.4092816129032251</v>
      </c>
      <c r="EC188">
        <v>422.53338709677422</v>
      </c>
      <c r="ED188">
        <v>431.43154838709683</v>
      </c>
      <c r="EE188">
        <v>1.53838870967742</v>
      </c>
      <c r="EF188">
        <v>424.69190322580653</v>
      </c>
      <c r="EG188">
        <v>15.62185161290323</v>
      </c>
      <c r="EH188">
        <v>1.7250009677419349</v>
      </c>
      <c r="EI188">
        <v>1.570357096774194</v>
      </c>
      <c r="EJ188">
        <v>15.12326451612903</v>
      </c>
      <c r="EK188">
        <v>13.670967741935479</v>
      </c>
      <c r="EL188">
        <v>400.00854838709682</v>
      </c>
      <c r="EM188">
        <v>0.94997796774193533</v>
      </c>
      <c r="EN188">
        <v>5.0021674193548409E-2</v>
      </c>
      <c r="EO188">
        <v>0</v>
      </c>
      <c r="EP188">
        <v>2277.8148387096771</v>
      </c>
      <c r="EQ188">
        <v>8.9714700000000018</v>
      </c>
      <c r="ER188">
        <v>4936.7741935483873</v>
      </c>
      <c r="ES188">
        <v>3345.8193548387098</v>
      </c>
      <c r="ET188">
        <v>35.457419354838713</v>
      </c>
      <c r="EU188">
        <v>37.957419354838713</v>
      </c>
      <c r="EV188">
        <v>36.620709677419363</v>
      </c>
      <c r="EW188">
        <v>38.217516129032241</v>
      </c>
      <c r="EX188">
        <v>38.11258064516128</v>
      </c>
      <c r="EY188">
        <v>371.47709677419363</v>
      </c>
      <c r="EZ188">
        <v>19.559999999999992</v>
      </c>
      <c r="FA188">
        <v>0</v>
      </c>
      <c r="FB188">
        <v>299.59999990463263</v>
      </c>
      <c r="FC188">
        <v>0</v>
      </c>
      <c r="FD188">
        <v>2277.8434615384622</v>
      </c>
      <c r="FE188">
        <v>2.4372649664353401</v>
      </c>
      <c r="FF188">
        <v>-2.286153793038471</v>
      </c>
      <c r="FG188">
        <v>4936.7019230769229</v>
      </c>
      <c r="FH188">
        <v>15</v>
      </c>
      <c r="FI188">
        <v>1716965480.0999999</v>
      </c>
      <c r="FJ188" t="s">
        <v>1114</v>
      </c>
      <c r="FK188">
        <v>1716965476.5999999</v>
      </c>
      <c r="FL188">
        <v>1716965480.0999999</v>
      </c>
      <c r="FM188">
        <v>171</v>
      </c>
      <c r="FN188">
        <v>7.6999999999999999E-2</v>
      </c>
      <c r="FO188">
        <v>-1E-3</v>
      </c>
      <c r="FP188">
        <v>-0.113</v>
      </c>
      <c r="FQ188">
        <v>5.0000000000000001E-3</v>
      </c>
      <c r="FR188">
        <v>425</v>
      </c>
      <c r="FS188">
        <v>16</v>
      </c>
      <c r="FT188">
        <v>0.17</v>
      </c>
      <c r="FU188">
        <v>0.06</v>
      </c>
      <c r="FV188">
        <v>-9.4240680000000001</v>
      </c>
      <c r="FW188">
        <v>0.22491894934336851</v>
      </c>
      <c r="FX188">
        <v>4.6755506050089927E-2</v>
      </c>
      <c r="FY188">
        <v>1</v>
      </c>
      <c r="FZ188">
        <v>415.28421765498621</v>
      </c>
      <c r="GA188">
        <v>7.0838949533245418E-2</v>
      </c>
      <c r="GB188">
        <v>1.9341926577085718E-2</v>
      </c>
      <c r="GC188">
        <v>1</v>
      </c>
      <c r="GD188">
        <v>1.5389982499999999</v>
      </c>
      <c r="GE188">
        <v>-1.095838649156124E-2</v>
      </c>
      <c r="GF188">
        <v>1.875959604442488E-3</v>
      </c>
      <c r="GG188">
        <v>1</v>
      </c>
      <c r="GH188">
        <v>3</v>
      </c>
      <c r="GI188">
        <v>3</v>
      </c>
      <c r="GJ188" t="s">
        <v>433</v>
      </c>
      <c r="GK188">
        <v>2.97194</v>
      </c>
      <c r="GL188">
        <v>2.73902</v>
      </c>
      <c r="GM188">
        <v>0.10352</v>
      </c>
      <c r="GN188">
        <v>0.10488400000000001</v>
      </c>
      <c r="GO188">
        <v>8.5930300000000001E-2</v>
      </c>
      <c r="GP188">
        <v>8.0296500000000007E-2</v>
      </c>
      <c r="GQ188">
        <v>25879</v>
      </c>
      <c r="GR188">
        <v>29132</v>
      </c>
      <c r="GS188">
        <v>27546.2</v>
      </c>
      <c r="GT188">
        <v>31250.7</v>
      </c>
      <c r="GU188">
        <v>34184.6</v>
      </c>
      <c r="GV188">
        <v>38675.300000000003</v>
      </c>
      <c r="GW188">
        <v>41648.5</v>
      </c>
      <c r="GX188">
        <v>46383.8</v>
      </c>
      <c r="GY188">
        <v>1.6252</v>
      </c>
      <c r="GZ188">
        <v>1.96973</v>
      </c>
      <c r="HA188">
        <v>5.7470100000000003E-2</v>
      </c>
      <c r="HB188">
        <v>0</v>
      </c>
      <c r="HC188">
        <v>21.6935</v>
      </c>
      <c r="HD188">
        <v>999.9</v>
      </c>
      <c r="HE188">
        <v>50.3</v>
      </c>
      <c r="HF188">
        <v>27.6</v>
      </c>
      <c r="HG188">
        <v>18.549499999999998</v>
      </c>
      <c r="HH188">
        <v>63.559800000000003</v>
      </c>
      <c r="HI188">
        <v>35.076099999999997</v>
      </c>
      <c r="HJ188">
        <v>1</v>
      </c>
      <c r="HK188">
        <v>-0.14796500000000001</v>
      </c>
      <c r="HL188">
        <v>0.30960199999999999</v>
      </c>
      <c r="HM188">
        <v>20.1706</v>
      </c>
      <c r="HN188">
        <v>5.2408000000000001</v>
      </c>
      <c r="HO188">
        <v>11.9261</v>
      </c>
      <c r="HP188">
        <v>4.99735</v>
      </c>
      <c r="HQ188">
        <v>3.2970000000000002</v>
      </c>
      <c r="HR188">
        <v>9999</v>
      </c>
      <c r="HS188">
        <v>9999</v>
      </c>
      <c r="HT188">
        <v>9999</v>
      </c>
      <c r="HU188">
        <v>999.9</v>
      </c>
      <c r="HV188">
        <v>1.8662399999999999</v>
      </c>
      <c r="HW188">
        <v>1.86843</v>
      </c>
      <c r="HX188">
        <v>1.8654599999999999</v>
      </c>
      <c r="HY188">
        <v>1.8627</v>
      </c>
      <c r="HZ188">
        <v>1.8632599999999999</v>
      </c>
      <c r="IA188">
        <v>1.8644700000000001</v>
      </c>
      <c r="IB188">
        <v>1.8624799999999999</v>
      </c>
      <c r="IC188">
        <v>1.87042</v>
      </c>
      <c r="ID188">
        <v>5</v>
      </c>
      <c r="IE188">
        <v>0</v>
      </c>
      <c r="IF188">
        <v>0</v>
      </c>
      <c r="IG188">
        <v>0</v>
      </c>
      <c r="IH188" t="s">
        <v>434</v>
      </c>
      <c r="II188" t="s">
        <v>435</v>
      </c>
      <c r="IJ188" t="s">
        <v>436</v>
      </c>
      <c r="IK188" t="s">
        <v>436</v>
      </c>
      <c r="IL188" t="s">
        <v>436</v>
      </c>
      <c r="IM188" t="s">
        <v>436</v>
      </c>
      <c r="IN188">
        <v>0</v>
      </c>
      <c r="IO188">
        <v>100</v>
      </c>
      <c r="IP188">
        <v>100</v>
      </c>
      <c r="IQ188">
        <v>-0.113</v>
      </c>
      <c r="IR188">
        <v>5.0000000000000001E-3</v>
      </c>
      <c r="IS188">
        <v>-0.1900999999999726</v>
      </c>
      <c r="IT188">
        <v>0</v>
      </c>
      <c r="IU188">
        <v>0</v>
      </c>
      <c r="IV188">
        <v>0</v>
      </c>
      <c r="IW188">
        <v>5.3800000000023829E-3</v>
      </c>
      <c r="IX188">
        <v>0</v>
      </c>
      <c r="IY188">
        <v>0</v>
      </c>
      <c r="IZ188">
        <v>0</v>
      </c>
      <c r="JA188">
        <v>-1</v>
      </c>
      <c r="JB188">
        <v>-1</v>
      </c>
      <c r="JC188">
        <v>-1</v>
      </c>
      <c r="JD188">
        <v>-1</v>
      </c>
      <c r="JE188">
        <v>4.7</v>
      </c>
      <c r="JF188">
        <v>4.5999999999999996</v>
      </c>
      <c r="JG188">
        <v>0.158691</v>
      </c>
      <c r="JH188">
        <v>4.99878</v>
      </c>
      <c r="JI188">
        <v>1.3464400000000001</v>
      </c>
      <c r="JJ188">
        <v>2.2705099999999998</v>
      </c>
      <c r="JK188">
        <v>1.4489700000000001</v>
      </c>
      <c r="JL188">
        <v>2.3938000000000001</v>
      </c>
      <c r="JM188">
        <v>32.288699999999999</v>
      </c>
      <c r="JN188">
        <v>24.017499999999998</v>
      </c>
      <c r="JO188">
        <v>2</v>
      </c>
      <c r="JP188">
        <v>316.84199999999998</v>
      </c>
      <c r="JQ188">
        <v>503.38600000000002</v>
      </c>
      <c r="JR188">
        <v>21.999600000000001</v>
      </c>
      <c r="JS188">
        <v>25.255400000000002</v>
      </c>
      <c r="JT188">
        <v>30.0001</v>
      </c>
      <c r="JU188">
        <v>25.1281</v>
      </c>
      <c r="JV188">
        <v>25.196400000000001</v>
      </c>
      <c r="JW188">
        <v>-1</v>
      </c>
      <c r="JX188">
        <v>38.212499999999999</v>
      </c>
      <c r="JY188">
        <v>64.607799999999997</v>
      </c>
      <c r="JZ188">
        <v>22</v>
      </c>
      <c r="KA188">
        <v>400</v>
      </c>
      <c r="KB188">
        <v>15.594099999999999</v>
      </c>
      <c r="KC188">
        <v>102.67400000000001</v>
      </c>
      <c r="KD188">
        <v>102.486</v>
      </c>
    </row>
    <row r="189" spans="1:290" x14ac:dyDescent="0.35">
      <c r="A189">
        <v>171</v>
      </c>
      <c r="B189">
        <v>1716965759.0999999</v>
      </c>
      <c r="C189">
        <v>55500.5</v>
      </c>
      <c r="D189" t="s">
        <v>1115</v>
      </c>
      <c r="E189" t="s">
        <v>1116</v>
      </c>
      <c r="F189">
        <v>15</v>
      </c>
      <c r="G189">
        <v>1716965751.099999</v>
      </c>
      <c r="H189">
        <f t="shared" si="100"/>
        <v>1.3156462751193361E-3</v>
      </c>
      <c r="I189">
        <f t="shared" si="101"/>
        <v>1.3156462751193361</v>
      </c>
      <c r="J189">
        <f t="shared" si="102"/>
        <v>7.1933523043790073</v>
      </c>
      <c r="K189">
        <f t="shared" si="103"/>
        <v>415.29629032258072</v>
      </c>
      <c r="L189">
        <f t="shared" si="104"/>
        <v>305.52593362258392</v>
      </c>
      <c r="M189">
        <f t="shared" si="105"/>
        <v>30.74105493219794</v>
      </c>
      <c r="N189">
        <f t="shared" si="106"/>
        <v>41.785801691437143</v>
      </c>
      <c r="O189">
        <f t="shared" si="107"/>
        <v>0.11381745530466544</v>
      </c>
      <c r="P189">
        <f t="shared" si="108"/>
        <v>2.9381213136435944</v>
      </c>
      <c r="Q189">
        <f t="shared" si="109"/>
        <v>0.11142354473119361</v>
      </c>
      <c r="R189">
        <f t="shared" si="110"/>
        <v>6.9850605134797558E-2</v>
      </c>
      <c r="S189">
        <f t="shared" si="111"/>
        <v>77.168577313895057</v>
      </c>
      <c r="T189">
        <f t="shared" si="112"/>
        <v>23.372610650385411</v>
      </c>
      <c r="U189">
        <f t="shared" si="113"/>
        <v>23.372610650385411</v>
      </c>
      <c r="V189">
        <f t="shared" si="114"/>
        <v>2.8839446270901106</v>
      </c>
      <c r="W189">
        <f t="shared" si="115"/>
        <v>60.156684808905482</v>
      </c>
      <c r="X189">
        <f t="shared" si="116"/>
        <v>1.7230988165992744</v>
      </c>
      <c r="Y189">
        <f t="shared" si="117"/>
        <v>2.864351355253191</v>
      </c>
      <c r="Z189">
        <f t="shared" si="118"/>
        <v>1.1608458104908361</v>
      </c>
      <c r="AA189">
        <f t="shared" si="119"/>
        <v>-58.020000732762725</v>
      </c>
      <c r="AB189">
        <f t="shared" si="120"/>
        <v>-17.883513695703286</v>
      </c>
      <c r="AC189">
        <f t="shared" si="121"/>
        <v>-1.26578621929333</v>
      </c>
      <c r="AD189">
        <f t="shared" si="122"/>
        <v>-7.2333386428624635E-4</v>
      </c>
      <c r="AE189">
        <f t="shared" si="123"/>
        <v>7.242040684409834</v>
      </c>
      <c r="AF189">
        <f t="shared" si="124"/>
        <v>1.3173157607634673</v>
      </c>
      <c r="AG189">
        <f t="shared" si="125"/>
        <v>7.1933523043790073</v>
      </c>
      <c r="AH189">
        <v>431.30621004542832</v>
      </c>
      <c r="AI189">
        <v>422.54397575757548</v>
      </c>
      <c r="AJ189">
        <v>3.6959330872078241E-6</v>
      </c>
      <c r="AK189">
        <v>67.057415545560787</v>
      </c>
      <c r="AL189">
        <f t="shared" si="126"/>
        <v>1.3156462751193361</v>
      </c>
      <c r="AM189">
        <v>15.57191103718521</v>
      </c>
      <c r="AN189">
        <v>17.12252121212121</v>
      </c>
      <c r="AO189">
        <v>1.1449272692474941E-6</v>
      </c>
      <c r="AP189">
        <v>78.103619013938356</v>
      </c>
      <c r="AQ189">
        <v>160</v>
      </c>
      <c r="AR189">
        <v>32</v>
      </c>
      <c r="AS189">
        <f t="shared" si="127"/>
        <v>1</v>
      </c>
      <c r="AT189">
        <f t="shared" si="128"/>
        <v>0</v>
      </c>
      <c r="AU189">
        <f t="shared" si="129"/>
        <v>53807.416104895936</v>
      </c>
      <c r="AV189" t="s">
        <v>477</v>
      </c>
      <c r="AW189">
        <v>10178.9</v>
      </c>
      <c r="AX189">
        <v>1410.533076923077</v>
      </c>
      <c r="AY189">
        <v>6595.86</v>
      </c>
      <c r="AZ189">
        <f t="shared" si="130"/>
        <v>0.78614872405977732</v>
      </c>
      <c r="BA189">
        <v>-1.985708394971808</v>
      </c>
      <c r="BB189" t="s">
        <v>1117</v>
      </c>
      <c r="BC189">
        <v>10173.9</v>
      </c>
      <c r="BD189">
        <v>2275.8907692307698</v>
      </c>
      <c r="BE189">
        <v>3203.94</v>
      </c>
      <c r="BF189">
        <f t="shared" si="131"/>
        <v>0.28965874228894117</v>
      </c>
      <c r="BG189">
        <v>0.5</v>
      </c>
      <c r="BH189">
        <f t="shared" si="132"/>
        <v>336.56612026985073</v>
      </c>
      <c r="BI189">
        <f t="shared" si="133"/>
        <v>7.1933523043790073</v>
      </c>
      <c r="BJ189">
        <f t="shared" si="134"/>
        <v>48.744659547216735</v>
      </c>
      <c r="BK189">
        <f t="shared" si="135"/>
        <v>2.7272681789810758E-2</v>
      </c>
      <c r="BL189">
        <f t="shared" si="136"/>
        <v>1.0586715107024476</v>
      </c>
      <c r="BM189">
        <f t="shared" si="137"/>
        <v>1150.1427640267123</v>
      </c>
      <c r="BN189" t="s">
        <v>431</v>
      </c>
      <c r="BO189">
        <v>0</v>
      </c>
      <c r="BP189">
        <f t="shared" si="138"/>
        <v>1150.1427640267123</v>
      </c>
      <c r="BQ189">
        <f t="shared" si="139"/>
        <v>0.64102237743943014</v>
      </c>
      <c r="BR189">
        <f t="shared" si="140"/>
        <v>0.45186993852848906</v>
      </c>
      <c r="BS189">
        <f t="shared" si="141"/>
        <v>0.62286010327412411</v>
      </c>
      <c r="BT189">
        <f t="shared" si="142"/>
        <v>0.51747833624785455</v>
      </c>
      <c r="BU189">
        <f t="shared" si="143"/>
        <v>0.65413811902669139</v>
      </c>
      <c r="BV189">
        <f t="shared" si="144"/>
        <v>0.22835671514032979</v>
      </c>
      <c r="BW189">
        <f t="shared" si="145"/>
        <v>0.77164328485967015</v>
      </c>
      <c r="DF189">
        <f t="shared" si="146"/>
        <v>399.97561290322579</v>
      </c>
      <c r="DG189">
        <f t="shared" si="147"/>
        <v>336.56612026985073</v>
      </c>
      <c r="DH189">
        <f t="shared" si="148"/>
        <v>0.84146660299332543</v>
      </c>
      <c r="DI189">
        <f t="shared" si="149"/>
        <v>0.19293320598665104</v>
      </c>
      <c r="DJ189">
        <v>1716965751.099999</v>
      </c>
      <c r="DK189">
        <v>415.29629032258072</v>
      </c>
      <c r="DL189">
        <v>424.63645161290322</v>
      </c>
      <c r="DM189">
        <v>17.125351612903231</v>
      </c>
      <c r="DN189">
        <v>15.572770967741929</v>
      </c>
      <c r="DO189">
        <v>415.40729032258059</v>
      </c>
      <c r="DP189">
        <v>17.11935161290323</v>
      </c>
      <c r="DQ189">
        <v>500.36290322580652</v>
      </c>
      <c r="DR189">
        <v>100.5168387096774</v>
      </c>
      <c r="DS189">
        <v>0.1000044096774194</v>
      </c>
      <c r="DT189">
        <v>23.259709677419359</v>
      </c>
      <c r="DU189">
        <v>22.63223870967742</v>
      </c>
      <c r="DV189">
        <v>999.90000000000032</v>
      </c>
      <c r="DW189">
        <v>0</v>
      </c>
      <c r="DX189">
        <v>0</v>
      </c>
      <c r="DY189">
        <v>9997.2741935483864</v>
      </c>
      <c r="DZ189">
        <v>0</v>
      </c>
      <c r="EA189">
        <v>1.5289399999999999E-3</v>
      </c>
      <c r="EB189">
        <v>-9.3425719354838712</v>
      </c>
      <c r="EC189">
        <v>422.52922580645162</v>
      </c>
      <c r="ED189">
        <v>431.3538709677419</v>
      </c>
      <c r="EE189">
        <v>1.5511522580645161</v>
      </c>
      <c r="EF189">
        <v>424.63645161290322</v>
      </c>
      <c r="EG189">
        <v>15.572770967741929</v>
      </c>
      <c r="EH189">
        <v>1.72124129032258</v>
      </c>
      <c r="EI189">
        <v>1.565324838709677</v>
      </c>
      <c r="EJ189">
        <v>15.08934516129032</v>
      </c>
      <c r="EK189">
        <v>13.62162903225806</v>
      </c>
      <c r="EL189">
        <v>399.97561290322579</v>
      </c>
      <c r="EM189">
        <v>0.94999222580645148</v>
      </c>
      <c r="EN189">
        <v>5.0007448387096767E-2</v>
      </c>
      <c r="EO189">
        <v>0</v>
      </c>
      <c r="EP189">
        <v>2275.949354838709</v>
      </c>
      <c r="EQ189">
        <v>8.9714700000000018</v>
      </c>
      <c r="ER189">
        <v>4929.9487096774192</v>
      </c>
      <c r="ES189">
        <v>3345.5516129032271</v>
      </c>
      <c r="ET189">
        <v>35.282064516129033</v>
      </c>
      <c r="EU189">
        <v>37.949258064516123</v>
      </c>
      <c r="EV189">
        <v>36.487645161290317</v>
      </c>
      <c r="EW189">
        <v>38.203387096774193</v>
      </c>
      <c r="EX189">
        <v>38.187258064516122</v>
      </c>
      <c r="EY189">
        <v>371.45129032258058</v>
      </c>
      <c r="EZ189">
        <v>19.553548387096772</v>
      </c>
      <c r="FA189">
        <v>0</v>
      </c>
      <c r="FB189">
        <v>299.40000009536737</v>
      </c>
      <c r="FC189">
        <v>0</v>
      </c>
      <c r="FD189">
        <v>2275.8907692307698</v>
      </c>
      <c r="FE189">
        <v>-1.9678632576505131</v>
      </c>
      <c r="FF189">
        <v>10.01059822921078</v>
      </c>
      <c r="FG189">
        <v>4930.1142307692307</v>
      </c>
      <c r="FH189">
        <v>15</v>
      </c>
      <c r="FI189">
        <v>1716965787.0999999</v>
      </c>
      <c r="FJ189" t="s">
        <v>1118</v>
      </c>
      <c r="FK189">
        <v>1716965776.5999999</v>
      </c>
      <c r="FL189">
        <v>1716965787.0999999</v>
      </c>
      <c r="FM189">
        <v>172</v>
      </c>
      <c r="FN189">
        <v>3.0000000000000001E-3</v>
      </c>
      <c r="FO189">
        <v>2E-3</v>
      </c>
      <c r="FP189">
        <v>-0.111</v>
      </c>
      <c r="FQ189">
        <v>6.0000000000000001E-3</v>
      </c>
      <c r="FR189">
        <v>425</v>
      </c>
      <c r="FS189">
        <v>16</v>
      </c>
      <c r="FT189">
        <v>0.3</v>
      </c>
      <c r="FU189">
        <v>0.06</v>
      </c>
      <c r="FV189">
        <v>-9.3444889999999994</v>
      </c>
      <c r="FW189">
        <v>0.19216908067543681</v>
      </c>
      <c r="FX189">
        <v>3.6948611597731391E-2</v>
      </c>
      <c r="FY189">
        <v>1</v>
      </c>
      <c r="FZ189">
        <v>415.29270158730679</v>
      </c>
      <c r="GA189">
        <v>0.120919527222902</v>
      </c>
      <c r="GB189">
        <v>1.7935736304946531E-2</v>
      </c>
      <c r="GC189">
        <v>1</v>
      </c>
      <c r="GD189">
        <v>1.5511140000000001</v>
      </c>
      <c r="GE189">
        <v>1.622138836772534E-3</v>
      </c>
      <c r="GF189">
        <v>1.058259892465001E-3</v>
      </c>
      <c r="GG189">
        <v>1</v>
      </c>
      <c r="GH189">
        <v>3</v>
      </c>
      <c r="GI189">
        <v>3</v>
      </c>
      <c r="GJ189" t="s">
        <v>433</v>
      </c>
      <c r="GK189">
        <v>2.9716800000000001</v>
      </c>
      <c r="GL189">
        <v>2.7391299999999998</v>
      </c>
      <c r="GM189">
        <v>0.10351100000000001</v>
      </c>
      <c r="GN189">
        <v>0.104866</v>
      </c>
      <c r="GO189">
        <v>8.5775299999999999E-2</v>
      </c>
      <c r="GP189">
        <v>8.0112100000000006E-2</v>
      </c>
      <c r="GQ189">
        <v>25880.799999999999</v>
      </c>
      <c r="GR189">
        <v>29133.7</v>
      </c>
      <c r="GS189">
        <v>27547.7</v>
      </c>
      <c r="GT189">
        <v>31251.7</v>
      </c>
      <c r="GU189">
        <v>34191.699999999997</v>
      </c>
      <c r="GV189">
        <v>38684.1</v>
      </c>
      <c r="GW189">
        <v>41650.1</v>
      </c>
      <c r="GX189">
        <v>46384.9</v>
      </c>
      <c r="GY189">
        <v>1.6268</v>
      </c>
      <c r="GZ189">
        <v>1.96957</v>
      </c>
      <c r="HA189">
        <v>5.58272E-2</v>
      </c>
      <c r="HB189">
        <v>0</v>
      </c>
      <c r="HC189">
        <v>21.7119</v>
      </c>
      <c r="HD189">
        <v>999.9</v>
      </c>
      <c r="HE189">
        <v>50.4</v>
      </c>
      <c r="HF189">
        <v>27.6</v>
      </c>
      <c r="HG189">
        <v>18.5885</v>
      </c>
      <c r="HH189">
        <v>63.739800000000002</v>
      </c>
      <c r="HI189">
        <v>36.1098</v>
      </c>
      <c r="HJ189">
        <v>1</v>
      </c>
      <c r="HK189">
        <v>-0.14944099999999999</v>
      </c>
      <c r="HL189">
        <v>0.27796799999999999</v>
      </c>
      <c r="HM189">
        <v>20.1737</v>
      </c>
      <c r="HN189">
        <v>5.2416999999999998</v>
      </c>
      <c r="HO189">
        <v>11.9261</v>
      </c>
      <c r="HP189">
        <v>4.9972500000000002</v>
      </c>
      <c r="HQ189">
        <v>3.2970000000000002</v>
      </c>
      <c r="HR189">
        <v>9999</v>
      </c>
      <c r="HS189">
        <v>9999</v>
      </c>
      <c r="HT189">
        <v>9999</v>
      </c>
      <c r="HU189">
        <v>999.9</v>
      </c>
      <c r="HV189">
        <v>1.86626</v>
      </c>
      <c r="HW189">
        <v>1.8684400000000001</v>
      </c>
      <c r="HX189">
        <v>1.86547</v>
      </c>
      <c r="HY189">
        <v>1.8627899999999999</v>
      </c>
      <c r="HZ189">
        <v>1.86328</v>
      </c>
      <c r="IA189">
        <v>1.8644799999999999</v>
      </c>
      <c r="IB189">
        <v>1.8624799999999999</v>
      </c>
      <c r="IC189">
        <v>1.87042</v>
      </c>
      <c r="ID189">
        <v>5</v>
      </c>
      <c r="IE189">
        <v>0</v>
      </c>
      <c r="IF189">
        <v>0</v>
      </c>
      <c r="IG189">
        <v>0</v>
      </c>
      <c r="IH189" t="s">
        <v>434</v>
      </c>
      <c r="II189" t="s">
        <v>435</v>
      </c>
      <c r="IJ189" t="s">
        <v>436</v>
      </c>
      <c r="IK189" t="s">
        <v>436</v>
      </c>
      <c r="IL189" t="s">
        <v>436</v>
      </c>
      <c r="IM189" t="s">
        <v>436</v>
      </c>
      <c r="IN189">
        <v>0</v>
      </c>
      <c r="IO189">
        <v>100</v>
      </c>
      <c r="IP189">
        <v>100</v>
      </c>
      <c r="IQ189">
        <v>-0.111</v>
      </c>
      <c r="IR189">
        <v>6.0000000000000001E-3</v>
      </c>
      <c r="IS189">
        <v>-0.1133333333332871</v>
      </c>
      <c r="IT189">
        <v>0</v>
      </c>
      <c r="IU189">
        <v>0</v>
      </c>
      <c r="IV189">
        <v>0</v>
      </c>
      <c r="IW189">
        <v>4.5850000000022817E-3</v>
      </c>
      <c r="IX189">
        <v>0</v>
      </c>
      <c r="IY189">
        <v>0</v>
      </c>
      <c r="IZ189">
        <v>0</v>
      </c>
      <c r="JA189">
        <v>-1</v>
      </c>
      <c r="JB189">
        <v>-1</v>
      </c>
      <c r="JC189">
        <v>-1</v>
      </c>
      <c r="JD189">
        <v>-1</v>
      </c>
      <c r="JE189">
        <v>4.7</v>
      </c>
      <c r="JF189">
        <v>4.7</v>
      </c>
      <c r="JG189">
        <v>0.158691</v>
      </c>
      <c r="JH189">
        <v>4.99878</v>
      </c>
      <c r="JI189">
        <v>1.3476600000000001</v>
      </c>
      <c r="JJ189">
        <v>2.2717299999999998</v>
      </c>
      <c r="JK189">
        <v>1.4489700000000001</v>
      </c>
      <c r="JL189">
        <v>2.36328</v>
      </c>
      <c r="JM189">
        <v>32.288699999999999</v>
      </c>
      <c r="JN189">
        <v>24.017499999999998</v>
      </c>
      <c r="JO189">
        <v>2</v>
      </c>
      <c r="JP189">
        <v>317.447</v>
      </c>
      <c r="JQ189">
        <v>503.14100000000002</v>
      </c>
      <c r="JR189">
        <v>21.9999</v>
      </c>
      <c r="JS189">
        <v>25.2363</v>
      </c>
      <c r="JT189">
        <v>30.0001</v>
      </c>
      <c r="JU189">
        <v>25.113199999999999</v>
      </c>
      <c r="JV189">
        <v>25.180499999999999</v>
      </c>
      <c r="JW189">
        <v>-1</v>
      </c>
      <c r="JX189">
        <v>38.591999999999999</v>
      </c>
      <c r="JY189">
        <v>64.877899999999997</v>
      </c>
      <c r="JZ189">
        <v>22</v>
      </c>
      <c r="KA189">
        <v>400</v>
      </c>
      <c r="KB189">
        <v>15.560499999999999</v>
      </c>
      <c r="KC189">
        <v>102.678</v>
      </c>
      <c r="KD189">
        <v>102.489</v>
      </c>
    </row>
    <row r="190" spans="1:290" x14ac:dyDescent="0.35">
      <c r="A190">
        <v>172</v>
      </c>
      <c r="B190">
        <v>1716966059.5</v>
      </c>
      <c r="C190">
        <v>55800.900000095367</v>
      </c>
      <c r="D190" t="s">
        <v>1119</v>
      </c>
      <c r="E190" t="s">
        <v>1120</v>
      </c>
      <c r="F190">
        <v>15</v>
      </c>
      <c r="G190">
        <v>1716966051.5</v>
      </c>
      <c r="H190">
        <f t="shared" si="100"/>
        <v>1.3214525438378867E-3</v>
      </c>
      <c r="I190">
        <f t="shared" si="101"/>
        <v>1.3214525438378868</v>
      </c>
      <c r="J190">
        <f t="shared" si="102"/>
        <v>7.1886487991902239</v>
      </c>
      <c r="K190">
        <f t="shared" si="103"/>
        <v>415.3339354838709</v>
      </c>
      <c r="L190">
        <f t="shared" si="104"/>
        <v>306.19339620086328</v>
      </c>
      <c r="M190">
        <f t="shared" si="105"/>
        <v>30.808022381377789</v>
      </c>
      <c r="N190">
        <f t="shared" si="106"/>
        <v>41.789330987853411</v>
      </c>
      <c r="O190">
        <f t="shared" si="107"/>
        <v>0.11445337915077826</v>
      </c>
      <c r="P190">
        <f t="shared" si="108"/>
        <v>2.9386805639658058</v>
      </c>
      <c r="Q190">
        <f t="shared" si="109"/>
        <v>0.11203339983860279</v>
      </c>
      <c r="R190">
        <f t="shared" si="110"/>
        <v>7.0234038731155038E-2</v>
      </c>
      <c r="S190">
        <f t="shared" si="111"/>
        <v>77.169429974290608</v>
      </c>
      <c r="T190">
        <f t="shared" si="112"/>
        <v>23.357425884199568</v>
      </c>
      <c r="U190">
        <f t="shared" si="113"/>
        <v>23.357425884199568</v>
      </c>
      <c r="V190">
        <f t="shared" si="114"/>
        <v>2.8813025999517348</v>
      </c>
      <c r="W190">
        <f t="shared" si="115"/>
        <v>60.156216270047238</v>
      </c>
      <c r="X190">
        <f t="shared" si="116"/>
        <v>1.721663953998849</v>
      </c>
      <c r="Y190">
        <f t="shared" si="117"/>
        <v>2.8619884373547171</v>
      </c>
      <c r="Z190">
        <f t="shared" si="118"/>
        <v>1.1596386459528858</v>
      </c>
      <c r="AA190">
        <f t="shared" si="119"/>
        <v>-58.276057183250806</v>
      </c>
      <c r="AB190">
        <f t="shared" si="120"/>
        <v>-17.645553189986067</v>
      </c>
      <c r="AC190">
        <f t="shared" si="121"/>
        <v>-1.2485234780946513</v>
      </c>
      <c r="AD190">
        <f t="shared" si="122"/>
        <v>-7.0387704091956493E-4</v>
      </c>
      <c r="AE190">
        <f t="shared" si="123"/>
        <v>7.224514001832631</v>
      </c>
      <c r="AF190">
        <f t="shared" si="124"/>
        <v>1.3197632973670044</v>
      </c>
      <c r="AG190">
        <f t="shared" si="125"/>
        <v>7.1886487991902239</v>
      </c>
      <c r="AH190">
        <v>431.35651572248668</v>
      </c>
      <c r="AI190">
        <v>422.59930909090889</v>
      </c>
      <c r="AJ190">
        <v>1.6043480438544989E-4</v>
      </c>
      <c r="AK190">
        <v>67.057194118686581</v>
      </c>
      <c r="AL190">
        <f t="shared" si="126"/>
        <v>1.3214525438378868</v>
      </c>
      <c r="AM190">
        <v>15.55550488558166</v>
      </c>
      <c r="AN190">
        <v>17.11302606060606</v>
      </c>
      <c r="AO190">
        <v>-7.2268164359631836E-6</v>
      </c>
      <c r="AP190">
        <v>78.102551889954782</v>
      </c>
      <c r="AQ190">
        <v>160</v>
      </c>
      <c r="AR190">
        <v>32</v>
      </c>
      <c r="AS190">
        <f t="shared" si="127"/>
        <v>1</v>
      </c>
      <c r="AT190">
        <f t="shared" si="128"/>
        <v>0</v>
      </c>
      <c r="AU190">
        <f t="shared" si="129"/>
        <v>53826.314253594326</v>
      </c>
      <c r="AV190" t="s">
        <v>477</v>
      </c>
      <c r="AW190">
        <v>10178.9</v>
      </c>
      <c r="AX190">
        <v>1410.533076923077</v>
      </c>
      <c r="AY190">
        <v>6595.86</v>
      </c>
      <c r="AZ190">
        <f t="shared" si="130"/>
        <v>0.78614872405977732</v>
      </c>
      <c r="BA190">
        <v>-1.985708394971808</v>
      </c>
      <c r="BB190" t="s">
        <v>1121</v>
      </c>
      <c r="BC190">
        <v>10175.799999999999</v>
      </c>
      <c r="BD190">
        <v>2271.4230769230771</v>
      </c>
      <c r="BE190">
        <v>3192.68</v>
      </c>
      <c r="BF190">
        <f t="shared" si="131"/>
        <v>0.28855285311303447</v>
      </c>
      <c r="BG190">
        <v>0.5</v>
      </c>
      <c r="BH190">
        <f t="shared" si="132"/>
        <v>336.57260272908076</v>
      </c>
      <c r="BI190">
        <f t="shared" si="133"/>
        <v>7.1886487991902239</v>
      </c>
      <c r="BJ190">
        <f t="shared" si="134"/>
        <v>48.559492398578072</v>
      </c>
      <c r="BK190">
        <f t="shared" si="135"/>
        <v>2.7258181800218592E-2</v>
      </c>
      <c r="BL190">
        <f t="shared" si="136"/>
        <v>1.0659320696092311</v>
      </c>
      <c r="BM190">
        <f t="shared" si="137"/>
        <v>1148.6884686043143</v>
      </c>
      <c r="BN190" t="s">
        <v>431</v>
      </c>
      <c r="BO190">
        <v>0</v>
      </c>
      <c r="BP190">
        <f t="shared" si="138"/>
        <v>1148.6884686043143</v>
      </c>
      <c r="BQ190">
        <f t="shared" si="139"/>
        <v>0.6402118381408991</v>
      </c>
      <c r="BR190">
        <f t="shared" si="140"/>
        <v>0.45071464774996733</v>
      </c>
      <c r="BS190">
        <f t="shared" si="141"/>
        <v>0.62476093884416928</v>
      </c>
      <c r="BT190">
        <f t="shared" si="142"/>
        <v>0.51693657304435303</v>
      </c>
      <c r="BU190">
        <f t="shared" si="143"/>
        <v>0.65630963109662244</v>
      </c>
      <c r="BV190">
        <f t="shared" si="144"/>
        <v>0.22793231422248866</v>
      </c>
      <c r="BW190">
        <f t="shared" si="145"/>
        <v>0.77206768577751128</v>
      </c>
      <c r="DF190">
        <f t="shared" si="146"/>
        <v>399.98374193548381</v>
      </c>
      <c r="DG190">
        <f t="shared" si="147"/>
        <v>336.57260272908076</v>
      </c>
      <c r="DH190">
        <f t="shared" si="148"/>
        <v>0.84146570833213741</v>
      </c>
      <c r="DI190">
        <f t="shared" si="149"/>
        <v>0.19293141666427482</v>
      </c>
      <c r="DJ190">
        <v>1716966051.5</v>
      </c>
      <c r="DK190">
        <v>415.3339354838709</v>
      </c>
      <c r="DL190">
        <v>424.65435483870948</v>
      </c>
      <c r="DM190">
        <v>17.111196774193552</v>
      </c>
      <c r="DN190">
        <v>15.555709677419349</v>
      </c>
      <c r="DO190">
        <v>415.44793548387088</v>
      </c>
      <c r="DP190">
        <v>17.106196774193549</v>
      </c>
      <c r="DQ190">
        <v>500.36309677419348</v>
      </c>
      <c r="DR190">
        <v>100.5162258064516</v>
      </c>
      <c r="DS190">
        <v>9.9995064516129037E-2</v>
      </c>
      <c r="DT190">
        <v>23.246048387096771</v>
      </c>
      <c r="DU190">
        <v>22.626567741935482</v>
      </c>
      <c r="DV190">
        <v>999.90000000000032</v>
      </c>
      <c r="DW190">
        <v>0</v>
      </c>
      <c r="DX190">
        <v>0</v>
      </c>
      <c r="DY190">
        <v>10000.51774193548</v>
      </c>
      <c r="DZ190">
        <v>0</v>
      </c>
      <c r="EA190">
        <v>1.5289399999999999E-3</v>
      </c>
      <c r="EB190">
        <v>-9.316953870967744</v>
      </c>
      <c r="EC190">
        <v>422.56851612903228</v>
      </c>
      <c r="ED190">
        <v>431.36445161290322</v>
      </c>
      <c r="EE190">
        <v>1.556597419354838</v>
      </c>
      <c r="EF190">
        <v>424.65435483870948</v>
      </c>
      <c r="EG190">
        <v>15.555709677419349</v>
      </c>
      <c r="EH190">
        <v>1.720063548387097</v>
      </c>
      <c r="EI190">
        <v>1.563600322580645</v>
      </c>
      <c r="EJ190">
        <v>15.0786870967742</v>
      </c>
      <c r="EK190">
        <v>13.60468387096774</v>
      </c>
      <c r="EL190">
        <v>399.98374193548381</v>
      </c>
      <c r="EM190">
        <v>0.95001932258064503</v>
      </c>
      <c r="EN190">
        <v>4.9980225806451603E-2</v>
      </c>
      <c r="EO190">
        <v>0</v>
      </c>
      <c r="EP190">
        <v>2271.467741935483</v>
      </c>
      <c r="EQ190">
        <v>8.9714700000000018</v>
      </c>
      <c r="ER190">
        <v>4925.84064516129</v>
      </c>
      <c r="ES190">
        <v>3345.648387096775</v>
      </c>
      <c r="ET190">
        <v>35.66516129032258</v>
      </c>
      <c r="EU190">
        <v>38.838451612903221</v>
      </c>
      <c r="EV190">
        <v>36.989612903225797</v>
      </c>
      <c r="EW190">
        <v>39.336451612903211</v>
      </c>
      <c r="EX190">
        <v>38.965483870967731</v>
      </c>
      <c r="EY190">
        <v>371.46935483870959</v>
      </c>
      <c r="EZ190">
        <v>19.541935483870969</v>
      </c>
      <c r="FA190">
        <v>0</v>
      </c>
      <c r="FB190">
        <v>299.79999995231628</v>
      </c>
      <c r="FC190">
        <v>0</v>
      </c>
      <c r="FD190">
        <v>2271.4230769230771</v>
      </c>
      <c r="FE190">
        <v>-3.7114529993050431</v>
      </c>
      <c r="FF190">
        <v>-4.4037606807686656</v>
      </c>
      <c r="FG190">
        <v>4925.8180769230767</v>
      </c>
      <c r="FH190">
        <v>15</v>
      </c>
      <c r="FI190">
        <v>1716966082</v>
      </c>
      <c r="FJ190" t="s">
        <v>1122</v>
      </c>
      <c r="FK190">
        <v>1716966077</v>
      </c>
      <c r="FL190">
        <v>1716966082</v>
      </c>
      <c r="FM190">
        <v>173</v>
      </c>
      <c r="FN190">
        <v>-3.0000000000000001E-3</v>
      </c>
      <c r="FO190">
        <v>-1E-3</v>
      </c>
      <c r="FP190">
        <v>-0.114</v>
      </c>
      <c r="FQ190">
        <v>5.0000000000000001E-3</v>
      </c>
      <c r="FR190">
        <v>425</v>
      </c>
      <c r="FS190">
        <v>16</v>
      </c>
      <c r="FT190">
        <v>0.19</v>
      </c>
      <c r="FU190">
        <v>0.09</v>
      </c>
      <c r="FV190">
        <v>-9.3229168292682925</v>
      </c>
      <c r="FW190">
        <v>2.7175609756071771E-2</v>
      </c>
      <c r="FX190">
        <v>4.8914400963865227E-2</v>
      </c>
      <c r="FY190">
        <v>1</v>
      </c>
      <c r="FZ190">
        <v>415.33709194399222</v>
      </c>
      <c r="GA190">
        <v>4.1619510241934353E-2</v>
      </c>
      <c r="GB190">
        <v>2.058210151294658E-2</v>
      </c>
      <c r="GC190">
        <v>1</v>
      </c>
      <c r="GD190">
        <v>1.556486829268293</v>
      </c>
      <c r="GE190">
        <v>6.261114982577959E-3</v>
      </c>
      <c r="GF190">
        <v>1.369403357749846E-3</v>
      </c>
      <c r="GG190">
        <v>1</v>
      </c>
      <c r="GH190">
        <v>3</v>
      </c>
      <c r="GI190">
        <v>3</v>
      </c>
      <c r="GJ190" t="s">
        <v>433</v>
      </c>
      <c r="GK190">
        <v>2.97159</v>
      </c>
      <c r="GL190">
        <v>2.7391800000000002</v>
      </c>
      <c r="GM190">
        <v>0.10352600000000001</v>
      </c>
      <c r="GN190">
        <v>0.10485999999999999</v>
      </c>
      <c r="GO190">
        <v>8.5738900000000007E-2</v>
      </c>
      <c r="GP190">
        <v>8.00482E-2</v>
      </c>
      <c r="GQ190">
        <v>25881</v>
      </c>
      <c r="GR190">
        <v>29134.6</v>
      </c>
      <c r="GS190">
        <v>27548.3</v>
      </c>
      <c r="GT190">
        <v>31252.400000000001</v>
      </c>
      <c r="GU190">
        <v>34194.300000000003</v>
      </c>
      <c r="GV190">
        <v>38687.5</v>
      </c>
      <c r="GW190">
        <v>41651.5</v>
      </c>
      <c r="GX190">
        <v>46385.8</v>
      </c>
      <c r="GY190">
        <v>1.6272800000000001</v>
      </c>
      <c r="GZ190">
        <v>1.9702</v>
      </c>
      <c r="HA190">
        <v>5.6304E-2</v>
      </c>
      <c r="HB190">
        <v>0</v>
      </c>
      <c r="HC190">
        <v>21.7013</v>
      </c>
      <c r="HD190">
        <v>999.9</v>
      </c>
      <c r="HE190">
        <v>50.4</v>
      </c>
      <c r="HF190">
        <v>27.6</v>
      </c>
      <c r="HG190">
        <v>18.588100000000001</v>
      </c>
      <c r="HH190">
        <v>63.619900000000001</v>
      </c>
      <c r="HI190">
        <v>35.108199999999997</v>
      </c>
      <c r="HJ190">
        <v>1</v>
      </c>
      <c r="HK190">
        <v>-0.150843</v>
      </c>
      <c r="HL190">
        <v>0.29991800000000002</v>
      </c>
      <c r="HM190">
        <v>20.1724</v>
      </c>
      <c r="HN190">
        <v>5.24125</v>
      </c>
      <c r="HO190">
        <v>11.9261</v>
      </c>
      <c r="HP190">
        <v>4.99735</v>
      </c>
      <c r="HQ190">
        <v>3.2970000000000002</v>
      </c>
      <c r="HR190">
        <v>9999</v>
      </c>
      <c r="HS190">
        <v>9999</v>
      </c>
      <c r="HT190">
        <v>9999</v>
      </c>
      <c r="HU190">
        <v>999.9</v>
      </c>
      <c r="HV190">
        <v>1.8662799999999999</v>
      </c>
      <c r="HW190">
        <v>1.8684400000000001</v>
      </c>
      <c r="HX190">
        <v>1.8654599999999999</v>
      </c>
      <c r="HY190">
        <v>1.8627899999999999</v>
      </c>
      <c r="HZ190">
        <v>1.86327</v>
      </c>
      <c r="IA190">
        <v>1.8644700000000001</v>
      </c>
      <c r="IB190">
        <v>1.8624799999999999</v>
      </c>
      <c r="IC190">
        <v>1.87042</v>
      </c>
      <c r="ID190">
        <v>5</v>
      </c>
      <c r="IE190">
        <v>0</v>
      </c>
      <c r="IF190">
        <v>0</v>
      </c>
      <c r="IG190">
        <v>0</v>
      </c>
      <c r="IH190" t="s">
        <v>434</v>
      </c>
      <c r="II190" t="s">
        <v>435</v>
      </c>
      <c r="IJ190" t="s">
        <v>436</v>
      </c>
      <c r="IK190" t="s">
        <v>436</v>
      </c>
      <c r="IL190" t="s">
        <v>436</v>
      </c>
      <c r="IM190" t="s">
        <v>436</v>
      </c>
      <c r="IN190">
        <v>0</v>
      </c>
      <c r="IO190">
        <v>100</v>
      </c>
      <c r="IP190">
        <v>100</v>
      </c>
      <c r="IQ190">
        <v>-0.114</v>
      </c>
      <c r="IR190">
        <v>5.0000000000000001E-3</v>
      </c>
      <c r="IS190">
        <v>-0.1105714285714043</v>
      </c>
      <c r="IT190">
        <v>0</v>
      </c>
      <c r="IU190">
        <v>0</v>
      </c>
      <c r="IV190">
        <v>0</v>
      </c>
      <c r="IW190">
        <v>6.1149999999958737E-3</v>
      </c>
      <c r="IX190">
        <v>0</v>
      </c>
      <c r="IY190">
        <v>0</v>
      </c>
      <c r="IZ190">
        <v>0</v>
      </c>
      <c r="JA190">
        <v>-1</v>
      </c>
      <c r="JB190">
        <v>-1</v>
      </c>
      <c r="JC190">
        <v>-1</v>
      </c>
      <c r="JD190">
        <v>-1</v>
      </c>
      <c r="JE190">
        <v>4.7</v>
      </c>
      <c r="JF190">
        <v>4.5</v>
      </c>
      <c r="JG190">
        <v>0.158691</v>
      </c>
      <c r="JH190">
        <v>4.99878</v>
      </c>
      <c r="JI190">
        <v>1.3476600000000001</v>
      </c>
      <c r="JJ190">
        <v>2.2705099999999998</v>
      </c>
      <c r="JK190">
        <v>1.4489700000000001</v>
      </c>
      <c r="JL190">
        <v>2.2326700000000002</v>
      </c>
      <c r="JM190">
        <v>32.266599999999997</v>
      </c>
      <c r="JN190">
        <v>24.008700000000001</v>
      </c>
      <c r="JO190">
        <v>2</v>
      </c>
      <c r="JP190">
        <v>317.56700000000001</v>
      </c>
      <c r="JQ190">
        <v>503.40100000000001</v>
      </c>
      <c r="JR190">
        <v>22</v>
      </c>
      <c r="JS190">
        <v>25.221499999999999</v>
      </c>
      <c r="JT190">
        <v>30.0002</v>
      </c>
      <c r="JU190">
        <v>25.096399999999999</v>
      </c>
      <c r="JV190">
        <v>25.1633</v>
      </c>
      <c r="JW190">
        <v>-1</v>
      </c>
      <c r="JX190">
        <v>38.610399999999998</v>
      </c>
      <c r="JY190">
        <v>64.906899999999993</v>
      </c>
      <c r="JZ190">
        <v>22</v>
      </c>
      <c r="KA190">
        <v>400</v>
      </c>
      <c r="KB190">
        <v>15.537800000000001</v>
      </c>
      <c r="KC190">
        <v>102.681</v>
      </c>
      <c r="KD190">
        <v>102.491</v>
      </c>
    </row>
    <row r="191" spans="1:290" x14ac:dyDescent="0.35">
      <c r="A191">
        <v>173</v>
      </c>
      <c r="B191">
        <v>1716966359.5</v>
      </c>
      <c r="C191">
        <v>56100.900000095367</v>
      </c>
      <c r="D191" t="s">
        <v>1123</v>
      </c>
      <c r="E191" t="s">
        <v>1124</v>
      </c>
      <c r="F191">
        <v>15</v>
      </c>
      <c r="G191">
        <v>1716966351.75</v>
      </c>
      <c r="H191">
        <f t="shared" si="100"/>
        <v>1.3211285812337261E-3</v>
      </c>
      <c r="I191">
        <f t="shared" si="101"/>
        <v>1.3211285812337261</v>
      </c>
      <c r="J191">
        <f t="shared" si="102"/>
        <v>7.2616545289333647</v>
      </c>
      <c r="K191">
        <f t="shared" si="103"/>
        <v>415.13223333333337</v>
      </c>
      <c r="L191">
        <f t="shared" si="104"/>
        <v>304.97478247753975</v>
      </c>
      <c r="M191">
        <f t="shared" si="105"/>
        <v>30.685371463732871</v>
      </c>
      <c r="N191">
        <f t="shared" si="106"/>
        <v>41.768983923582297</v>
      </c>
      <c r="O191">
        <f t="shared" si="107"/>
        <v>0.11446168551259105</v>
      </c>
      <c r="P191">
        <f t="shared" si="108"/>
        <v>2.9382101848780895</v>
      </c>
      <c r="Q191">
        <f t="shared" si="109"/>
        <v>0.11204098029276502</v>
      </c>
      <c r="R191">
        <f t="shared" si="110"/>
        <v>7.0238839487395094E-2</v>
      </c>
      <c r="S191">
        <f t="shared" si="111"/>
        <v>77.173630525175383</v>
      </c>
      <c r="T191">
        <f t="shared" si="112"/>
        <v>23.361149548028877</v>
      </c>
      <c r="U191">
        <f t="shared" si="113"/>
        <v>23.361149548028877</v>
      </c>
      <c r="V191">
        <f t="shared" si="114"/>
        <v>2.8819502915020321</v>
      </c>
      <c r="W191">
        <f t="shared" si="115"/>
        <v>60.17883415227179</v>
      </c>
      <c r="X191">
        <f t="shared" si="116"/>
        <v>1.7226857133385298</v>
      </c>
      <c r="Y191">
        <f t="shared" si="117"/>
        <v>2.862610646426917</v>
      </c>
      <c r="Z191">
        <f t="shared" si="118"/>
        <v>1.1592645781635023</v>
      </c>
      <c r="AA191">
        <f t="shared" si="119"/>
        <v>-58.261770432407317</v>
      </c>
      <c r="AB191">
        <f t="shared" si="120"/>
        <v>-17.662590226384886</v>
      </c>
      <c r="AC191">
        <f t="shared" si="121"/>
        <v>-1.249975346443281</v>
      </c>
      <c r="AD191">
        <f t="shared" si="122"/>
        <v>-7.0548006009829578E-4</v>
      </c>
      <c r="AE191">
        <f t="shared" si="123"/>
        <v>7.2361807893955392</v>
      </c>
      <c r="AF191">
        <f t="shared" si="124"/>
        <v>1.3225244256457831</v>
      </c>
      <c r="AG191">
        <f t="shared" si="125"/>
        <v>7.2616545289333647</v>
      </c>
      <c r="AH191">
        <v>431.20885969215652</v>
      </c>
      <c r="AI191">
        <v>422.36527878787871</v>
      </c>
      <c r="AJ191">
        <v>-2.9516360122276881E-4</v>
      </c>
      <c r="AK191">
        <v>67.056660030511267</v>
      </c>
      <c r="AL191">
        <f t="shared" si="126"/>
        <v>1.3211285812337261</v>
      </c>
      <c r="AM191">
        <v>15.563394651954869</v>
      </c>
      <c r="AN191">
        <v>17.120438787878779</v>
      </c>
      <c r="AO191">
        <v>2.444158414366625E-6</v>
      </c>
      <c r="AP191">
        <v>78.099942566844575</v>
      </c>
      <c r="AQ191">
        <v>159</v>
      </c>
      <c r="AR191">
        <v>32</v>
      </c>
      <c r="AS191">
        <f t="shared" si="127"/>
        <v>1</v>
      </c>
      <c r="AT191">
        <f t="shared" si="128"/>
        <v>0</v>
      </c>
      <c r="AU191">
        <f t="shared" si="129"/>
        <v>53811.837020332357</v>
      </c>
      <c r="AV191" t="s">
        <v>477</v>
      </c>
      <c r="AW191">
        <v>10178.9</v>
      </c>
      <c r="AX191">
        <v>1410.533076923077</v>
      </c>
      <c r="AY191">
        <v>6595.86</v>
      </c>
      <c r="AZ191">
        <f t="shared" si="130"/>
        <v>0.78614872405977732</v>
      </c>
      <c r="BA191">
        <v>-1.985708394971808</v>
      </c>
      <c r="BB191" t="s">
        <v>1125</v>
      </c>
      <c r="BC191">
        <v>10173.4</v>
      </c>
      <c r="BD191">
        <v>2267.5488461538462</v>
      </c>
      <c r="BE191">
        <v>3182.39</v>
      </c>
      <c r="BF191">
        <f t="shared" si="131"/>
        <v>0.28746984305699608</v>
      </c>
      <c r="BG191">
        <v>0.5</v>
      </c>
      <c r="BH191">
        <f t="shared" si="132"/>
        <v>336.58674076258774</v>
      </c>
      <c r="BI191">
        <f t="shared" si="133"/>
        <v>7.2616545289333647</v>
      </c>
      <c r="BJ191">
        <f t="shared" si="134"/>
        <v>48.379268771043463</v>
      </c>
      <c r="BK191">
        <f t="shared" si="135"/>
        <v>2.7473937039093947E-2</v>
      </c>
      <c r="BL191">
        <f t="shared" si="136"/>
        <v>1.0726120934266385</v>
      </c>
      <c r="BM191">
        <f t="shared" si="137"/>
        <v>1147.3536994446492</v>
      </c>
      <c r="BN191" t="s">
        <v>431</v>
      </c>
      <c r="BO191">
        <v>0</v>
      </c>
      <c r="BP191">
        <f t="shared" si="138"/>
        <v>1147.3536994446492</v>
      </c>
      <c r="BQ191">
        <f t="shared" si="139"/>
        <v>0.63946791579767115</v>
      </c>
      <c r="BR191">
        <f t="shared" si="140"/>
        <v>0.44954537351323826</v>
      </c>
      <c r="BS191">
        <f t="shared" si="141"/>
        <v>0.62649647659434193</v>
      </c>
      <c r="BT191">
        <f t="shared" si="142"/>
        <v>0.51631773532678016</v>
      </c>
      <c r="BU191">
        <f t="shared" si="143"/>
        <v>0.65829407685147068</v>
      </c>
      <c r="BV191">
        <f t="shared" si="144"/>
        <v>0.22746480114133158</v>
      </c>
      <c r="BW191">
        <f t="shared" si="145"/>
        <v>0.77253519885866839</v>
      </c>
      <c r="DF191">
        <f t="shared" si="146"/>
        <v>399.99990000000003</v>
      </c>
      <c r="DG191">
        <f t="shared" si="147"/>
        <v>336.58674076258774</v>
      </c>
      <c r="DH191">
        <f t="shared" si="148"/>
        <v>0.84146706227323487</v>
      </c>
      <c r="DI191">
        <f t="shared" si="149"/>
        <v>0.19293412454646958</v>
      </c>
      <c r="DJ191">
        <v>1716966351.75</v>
      </c>
      <c r="DK191">
        <v>415.13223333333337</v>
      </c>
      <c r="DL191">
        <v>424.46756666666658</v>
      </c>
      <c r="DM191">
        <v>17.121373333333331</v>
      </c>
      <c r="DN191">
        <v>15.562670000000001</v>
      </c>
      <c r="DO191">
        <v>415.27423333333343</v>
      </c>
      <c r="DP191">
        <v>17.11737333333333</v>
      </c>
      <c r="DQ191">
        <v>500.3701333333334</v>
      </c>
      <c r="DR191">
        <v>100.5160333333333</v>
      </c>
      <c r="DS191">
        <v>0.1000609366666667</v>
      </c>
      <c r="DT191">
        <v>23.249646666666671</v>
      </c>
      <c r="DU191">
        <v>22.627243333333329</v>
      </c>
      <c r="DV191">
        <v>999.9000000000002</v>
      </c>
      <c r="DW191">
        <v>0</v>
      </c>
      <c r="DX191">
        <v>0</v>
      </c>
      <c r="DY191">
        <v>9997.8599999999988</v>
      </c>
      <c r="DZ191">
        <v>0</v>
      </c>
      <c r="EA191">
        <v>1.5289399999999999E-3</v>
      </c>
      <c r="EB191">
        <v>-9.3069833333333349</v>
      </c>
      <c r="EC191">
        <v>422.39299999999992</v>
      </c>
      <c r="ED191">
        <v>431.17796666666658</v>
      </c>
      <c r="EE191">
        <v>1.5597289999999999</v>
      </c>
      <c r="EF191">
        <v>424.46756666666658</v>
      </c>
      <c r="EG191">
        <v>15.562670000000001</v>
      </c>
      <c r="EH191">
        <v>1.7210743333333329</v>
      </c>
      <c r="EI191">
        <v>1.5642963333333331</v>
      </c>
      <c r="EJ191">
        <v>15.087823333333329</v>
      </c>
      <c r="EK191">
        <v>13.611526666666659</v>
      </c>
      <c r="EL191">
        <v>399.99990000000003</v>
      </c>
      <c r="EM191">
        <v>0.94998273333333327</v>
      </c>
      <c r="EN191">
        <v>5.0017203333333329E-2</v>
      </c>
      <c r="EO191">
        <v>0</v>
      </c>
      <c r="EP191">
        <v>2267.558</v>
      </c>
      <c r="EQ191">
        <v>8.9714700000000018</v>
      </c>
      <c r="ER191">
        <v>4921.1636666666664</v>
      </c>
      <c r="ES191">
        <v>3345.7493333333341</v>
      </c>
      <c r="ET191">
        <v>35.98299999999999</v>
      </c>
      <c r="EU191">
        <v>39.428933333333333</v>
      </c>
      <c r="EV191">
        <v>37.353933333333323</v>
      </c>
      <c r="EW191">
        <v>40.27059999999998</v>
      </c>
      <c r="EX191">
        <v>39.408133333333332</v>
      </c>
      <c r="EY191">
        <v>371.47099999999989</v>
      </c>
      <c r="EZ191">
        <v>19.561</v>
      </c>
      <c r="FA191">
        <v>0</v>
      </c>
      <c r="FB191">
        <v>299.09999990463263</v>
      </c>
      <c r="FC191">
        <v>0</v>
      </c>
      <c r="FD191">
        <v>2267.5488461538462</v>
      </c>
      <c r="FE191">
        <v>-3.1770940247691088</v>
      </c>
      <c r="FF191">
        <v>-0.48752119361428459</v>
      </c>
      <c r="FG191">
        <v>4921.0630769230766</v>
      </c>
      <c r="FH191">
        <v>15</v>
      </c>
      <c r="FI191">
        <v>1716966384</v>
      </c>
      <c r="FJ191" t="s">
        <v>1126</v>
      </c>
      <c r="FK191">
        <v>1716966384</v>
      </c>
      <c r="FL191">
        <v>1716966379.5</v>
      </c>
      <c r="FM191">
        <v>174</v>
      </c>
      <c r="FN191">
        <v>-2.8000000000000001E-2</v>
      </c>
      <c r="FO191">
        <v>-1E-3</v>
      </c>
      <c r="FP191">
        <v>-0.14199999999999999</v>
      </c>
      <c r="FQ191">
        <v>4.0000000000000001E-3</v>
      </c>
      <c r="FR191">
        <v>424</v>
      </c>
      <c r="FS191">
        <v>16</v>
      </c>
      <c r="FT191">
        <v>0.23</v>
      </c>
      <c r="FU191">
        <v>0.04</v>
      </c>
      <c r="FV191">
        <v>-9.3015865853658521</v>
      </c>
      <c r="FW191">
        <v>-0.18497958188153141</v>
      </c>
      <c r="FX191">
        <v>3.2924856175751631E-2</v>
      </c>
      <c r="FY191">
        <v>1</v>
      </c>
      <c r="FZ191">
        <v>415.16155862594468</v>
      </c>
      <c r="GA191">
        <v>-8.529482202199426E-2</v>
      </c>
      <c r="GB191">
        <v>1.224387360809067E-2</v>
      </c>
      <c r="GC191">
        <v>1</v>
      </c>
      <c r="GD191">
        <v>1.559721219512195</v>
      </c>
      <c r="GE191">
        <v>-8.3253658536589399E-3</v>
      </c>
      <c r="GF191">
        <v>2.5477059936074098E-3</v>
      </c>
      <c r="GG191">
        <v>1</v>
      </c>
      <c r="GH191">
        <v>3</v>
      </c>
      <c r="GI191">
        <v>3</v>
      </c>
      <c r="GJ191" t="s">
        <v>433</v>
      </c>
      <c r="GK191">
        <v>2.97153</v>
      </c>
      <c r="GL191">
        <v>2.7390699999999999</v>
      </c>
      <c r="GM191">
        <v>0.10348400000000001</v>
      </c>
      <c r="GN191">
        <v>0.104834</v>
      </c>
      <c r="GO191">
        <v>8.5776900000000003E-2</v>
      </c>
      <c r="GP191">
        <v>8.0075599999999997E-2</v>
      </c>
      <c r="GQ191">
        <v>25881.200000000001</v>
      </c>
      <c r="GR191">
        <v>29135.1</v>
      </c>
      <c r="GS191">
        <v>27547.200000000001</v>
      </c>
      <c r="GT191">
        <v>31252.1</v>
      </c>
      <c r="GU191">
        <v>34191.4</v>
      </c>
      <c r="GV191">
        <v>38686</v>
      </c>
      <c r="GW191">
        <v>41649.800000000003</v>
      </c>
      <c r="GX191">
        <v>46385.4</v>
      </c>
      <c r="GY191">
        <v>1.6287499999999999</v>
      </c>
      <c r="GZ191">
        <v>1.9700800000000001</v>
      </c>
      <c r="HA191">
        <v>5.6177400000000002E-2</v>
      </c>
      <c r="HB191">
        <v>0</v>
      </c>
      <c r="HC191">
        <v>21.7027</v>
      </c>
      <c r="HD191">
        <v>999.9</v>
      </c>
      <c r="HE191">
        <v>50.3</v>
      </c>
      <c r="HF191">
        <v>27.6</v>
      </c>
      <c r="HG191">
        <v>18.551300000000001</v>
      </c>
      <c r="HH191">
        <v>63.529899999999998</v>
      </c>
      <c r="HI191">
        <v>35.773200000000003</v>
      </c>
      <c r="HJ191">
        <v>1</v>
      </c>
      <c r="HK191">
        <v>-0.15096300000000001</v>
      </c>
      <c r="HL191">
        <v>0.29521500000000001</v>
      </c>
      <c r="HM191">
        <v>20.1723</v>
      </c>
      <c r="HN191">
        <v>5.2416999999999998</v>
      </c>
      <c r="HO191">
        <v>11.9261</v>
      </c>
      <c r="HP191">
        <v>4.9976000000000003</v>
      </c>
      <c r="HQ191">
        <v>3.2970000000000002</v>
      </c>
      <c r="HR191">
        <v>9999</v>
      </c>
      <c r="HS191">
        <v>9999</v>
      </c>
      <c r="HT191">
        <v>9999</v>
      </c>
      <c r="HU191">
        <v>999.9</v>
      </c>
      <c r="HV191">
        <v>1.8662799999999999</v>
      </c>
      <c r="HW191">
        <v>1.86843</v>
      </c>
      <c r="HX191">
        <v>1.86544</v>
      </c>
      <c r="HY191">
        <v>1.8627400000000001</v>
      </c>
      <c r="HZ191">
        <v>1.8632599999999999</v>
      </c>
      <c r="IA191">
        <v>1.8644700000000001</v>
      </c>
      <c r="IB191">
        <v>1.8624799999999999</v>
      </c>
      <c r="IC191">
        <v>1.87042</v>
      </c>
      <c r="ID191">
        <v>5</v>
      </c>
      <c r="IE191">
        <v>0</v>
      </c>
      <c r="IF191">
        <v>0</v>
      </c>
      <c r="IG191">
        <v>0</v>
      </c>
      <c r="IH191" t="s">
        <v>434</v>
      </c>
      <c r="II191" t="s">
        <v>435</v>
      </c>
      <c r="IJ191" t="s">
        <v>436</v>
      </c>
      <c r="IK191" t="s">
        <v>436</v>
      </c>
      <c r="IL191" t="s">
        <v>436</v>
      </c>
      <c r="IM191" t="s">
        <v>436</v>
      </c>
      <c r="IN191">
        <v>0</v>
      </c>
      <c r="IO191">
        <v>100</v>
      </c>
      <c r="IP191">
        <v>100</v>
      </c>
      <c r="IQ191">
        <v>-0.14199999999999999</v>
      </c>
      <c r="IR191">
        <v>4.0000000000000001E-3</v>
      </c>
      <c r="IS191">
        <v>-0.1136666666665747</v>
      </c>
      <c r="IT191">
        <v>0</v>
      </c>
      <c r="IU191">
        <v>0</v>
      </c>
      <c r="IV191">
        <v>0</v>
      </c>
      <c r="IW191">
        <v>5.0142857142851938E-3</v>
      </c>
      <c r="IX191">
        <v>0</v>
      </c>
      <c r="IY191">
        <v>0</v>
      </c>
      <c r="IZ191">
        <v>0</v>
      </c>
      <c r="JA191">
        <v>-1</v>
      </c>
      <c r="JB191">
        <v>-1</v>
      </c>
      <c r="JC191">
        <v>-1</v>
      </c>
      <c r="JD191">
        <v>-1</v>
      </c>
      <c r="JE191">
        <v>4.7</v>
      </c>
      <c r="JF191">
        <v>4.5999999999999996</v>
      </c>
      <c r="JG191">
        <v>0.158691</v>
      </c>
      <c r="JH191">
        <v>4.99878</v>
      </c>
      <c r="JI191">
        <v>1.3476600000000001</v>
      </c>
      <c r="JJ191">
        <v>2.2705099999999998</v>
      </c>
      <c r="JK191">
        <v>1.4489700000000001</v>
      </c>
      <c r="JL191">
        <v>2.3132299999999999</v>
      </c>
      <c r="JM191">
        <v>32.244599999999998</v>
      </c>
      <c r="JN191">
        <v>24.008700000000001</v>
      </c>
      <c r="JO191">
        <v>2</v>
      </c>
      <c r="JP191">
        <v>318.16000000000003</v>
      </c>
      <c r="JQ191">
        <v>503.27199999999999</v>
      </c>
      <c r="JR191">
        <v>21.999500000000001</v>
      </c>
      <c r="JS191">
        <v>25.221499999999999</v>
      </c>
      <c r="JT191">
        <v>30</v>
      </c>
      <c r="JU191">
        <v>25.0901</v>
      </c>
      <c r="JV191">
        <v>25.158300000000001</v>
      </c>
      <c r="JW191">
        <v>-1</v>
      </c>
      <c r="JX191">
        <v>38.351700000000001</v>
      </c>
      <c r="JY191">
        <v>64.981200000000001</v>
      </c>
      <c r="JZ191">
        <v>22</v>
      </c>
      <c r="KA191">
        <v>400</v>
      </c>
      <c r="KB191">
        <v>15.543900000000001</v>
      </c>
      <c r="KC191">
        <v>102.67700000000001</v>
      </c>
      <c r="KD191">
        <v>102.49</v>
      </c>
    </row>
    <row r="192" spans="1:290" x14ac:dyDescent="0.35">
      <c r="A192">
        <v>174</v>
      </c>
      <c r="B192">
        <v>1716966659.5</v>
      </c>
      <c r="C192">
        <v>56400.900000095367</v>
      </c>
      <c r="D192" t="s">
        <v>1127</v>
      </c>
      <c r="E192" t="s">
        <v>1128</v>
      </c>
      <c r="F192">
        <v>15</v>
      </c>
      <c r="G192">
        <v>1716966651.75</v>
      </c>
      <c r="H192">
        <f t="shared" si="100"/>
        <v>1.3235182445502053E-3</v>
      </c>
      <c r="I192">
        <f t="shared" si="101"/>
        <v>1.3235182445502052</v>
      </c>
      <c r="J192">
        <f t="shared" si="102"/>
        <v>7.2392599985425603</v>
      </c>
      <c r="K192">
        <f t="shared" si="103"/>
        <v>415.15423333333331</v>
      </c>
      <c r="L192">
        <f t="shared" si="104"/>
        <v>305.39450117685914</v>
      </c>
      <c r="M192">
        <f t="shared" si="105"/>
        <v>30.726399954380657</v>
      </c>
      <c r="N192">
        <f t="shared" si="106"/>
        <v>41.769563521927793</v>
      </c>
      <c r="O192">
        <f t="shared" si="107"/>
        <v>0.11456215710889894</v>
      </c>
      <c r="P192">
        <f t="shared" si="108"/>
        <v>2.9392433234860054</v>
      </c>
      <c r="Q192">
        <f t="shared" si="109"/>
        <v>0.1121380817787561</v>
      </c>
      <c r="R192">
        <f t="shared" si="110"/>
        <v>7.0299822576537996E-2</v>
      </c>
      <c r="S192">
        <f t="shared" si="111"/>
        <v>77.17535849185434</v>
      </c>
      <c r="T192">
        <f t="shared" si="112"/>
        <v>23.368308082741532</v>
      </c>
      <c r="U192">
        <f t="shared" si="113"/>
        <v>23.368308082741532</v>
      </c>
      <c r="V192">
        <f t="shared" si="114"/>
        <v>2.883195799889152</v>
      </c>
      <c r="W192">
        <f t="shared" si="115"/>
        <v>60.157768513416507</v>
      </c>
      <c r="X192">
        <f t="shared" si="116"/>
        <v>1.7228950108156418</v>
      </c>
      <c r="Y192">
        <f t="shared" si="117"/>
        <v>2.8639609702800031</v>
      </c>
      <c r="Z192">
        <f t="shared" si="118"/>
        <v>1.1603007890735102</v>
      </c>
      <c r="AA192">
        <f t="shared" si="119"/>
        <v>-58.36715458466405</v>
      </c>
      <c r="AB192">
        <f t="shared" si="120"/>
        <v>-17.566097472814956</v>
      </c>
      <c r="AC192">
        <f t="shared" si="121"/>
        <v>-1.2428037725233372</v>
      </c>
      <c r="AD192">
        <f t="shared" si="122"/>
        <v>-6.9733814799732841E-4</v>
      </c>
      <c r="AE192">
        <f t="shared" si="123"/>
        <v>7.2114106900473276</v>
      </c>
      <c r="AF192">
        <f t="shared" si="124"/>
        <v>1.3254673922051017</v>
      </c>
      <c r="AG192">
        <f t="shared" si="125"/>
        <v>7.2392599985425603</v>
      </c>
      <c r="AH192">
        <v>431.23075926982602</v>
      </c>
      <c r="AI192">
        <v>422.4106000000001</v>
      </c>
      <c r="AJ192">
        <v>4.2268305195183219E-4</v>
      </c>
      <c r="AK192">
        <v>67.056449439774639</v>
      </c>
      <c r="AL192">
        <f t="shared" si="126"/>
        <v>1.3235182445502052</v>
      </c>
      <c r="AM192">
        <v>15.56265019654583</v>
      </c>
      <c r="AN192">
        <v>17.12256303030302</v>
      </c>
      <c r="AO192">
        <v>-7.9953574472868884E-6</v>
      </c>
      <c r="AP192">
        <v>78.098545592830646</v>
      </c>
      <c r="AQ192">
        <v>160</v>
      </c>
      <c r="AR192">
        <v>32</v>
      </c>
      <c r="AS192">
        <f t="shared" si="127"/>
        <v>1</v>
      </c>
      <c r="AT192">
        <f t="shared" si="128"/>
        <v>0</v>
      </c>
      <c r="AU192">
        <f t="shared" si="129"/>
        <v>53840.687813816636</v>
      </c>
      <c r="AV192" t="s">
        <v>477</v>
      </c>
      <c r="AW192">
        <v>10178.9</v>
      </c>
      <c r="AX192">
        <v>1410.533076923077</v>
      </c>
      <c r="AY192">
        <v>6595.86</v>
      </c>
      <c r="AZ192">
        <f t="shared" si="130"/>
        <v>0.78614872405977732</v>
      </c>
      <c r="BA192">
        <v>-1.985708394971808</v>
      </c>
      <c r="BB192" t="s">
        <v>1129</v>
      </c>
      <c r="BC192">
        <v>10172.200000000001</v>
      </c>
      <c r="BD192">
        <v>2263.9607692307691</v>
      </c>
      <c r="BE192">
        <v>3173.18</v>
      </c>
      <c r="BF192">
        <f t="shared" si="131"/>
        <v>0.28653251021663784</v>
      </c>
      <c r="BG192">
        <v>0.5</v>
      </c>
      <c r="BH192">
        <f t="shared" si="132"/>
        <v>336.59644541259377</v>
      </c>
      <c r="BI192">
        <f t="shared" si="133"/>
        <v>7.2392599985425603</v>
      </c>
      <c r="BJ192">
        <f t="shared" si="134"/>
        <v>48.222912217034001</v>
      </c>
      <c r="BK192">
        <f t="shared" si="135"/>
        <v>2.7406612634327053E-2</v>
      </c>
      <c r="BL192">
        <f t="shared" si="136"/>
        <v>1.078627748819796</v>
      </c>
      <c r="BM192">
        <f t="shared" si="137"/>
        <v>1146.1543328690957</v>
      </c>
      <c r="BN192" t="s">
        <v>431</v>
      </c>
      <c r="BO192">
        <v>0</v>
      </c>
      <c r="BP192">
        <f t="shared" si="138"/>
        <v>1146.1543328690957</v>
      </c>
      <c r="BQ192">
        <f t="shared" si="139"/>
        <v>0.63879945894367929</v>
      </c>
      <c r="BR192">
        <f t="shared" si="140"/>
        <v>0.4485484547692774</v>
      </c>
      <c r="BS192">
        <f t="shared" si="141"/>
        <v>0.62804859731111529</v>
      </c>
      <c r="BT192">
        <f t="shared" si="142"/>
        <v>0.5158260675269406</v>
      </c>
      <c r="BU192">
        <f t="shared" si="143"/>
        <v>0.66007024258540181</v>
      </c>
      <c r="BV192">
        <f t="shared" si="144"/>
        <v>0.22708244856655518</v>
      </c>
      <c r="BW192">
        <f t="shared" si="145"/>
        <v>0.77291755143344476</v>
      </c>
      <c r="DF192">
        <f t="shared" si="146"/>
        <v>400.01176666666657</v>
      </c>
      <c r="DG192">
        <f t="shared" si="147"/>
        <v>336.59644541259377</v>
      </c>
      <c r="DH192">
        <f t="shared" si="148"/>
        <v>0.84146636039604961</v>
      </c>
      <c r="DI192">
        <f t="shared" si="149"/>
        <v>0.19293272079209925</v>
      </c>
      <c r="DJ192">
        <v>1716966651.75</v>
      </c>
      <c r="DK192">
        <v>415.15423333333331</v>
      </c>
      <c r="DL192">
        <v>424.46129999999988</v>
      </c>
      <c r="DM192">
        <v>17.12412333333334</v>
      </c>
      <c r="DN192">
        <v>15.56196666666667</v>
      </c>
      <c r="DO192">
        <v>415.29523333333327</v>
      </c>
      <c r="DP192">
        <v>17.120123333333339</v>
      </c>
      <c r="DQ192">
        <v>500.37360000000001</v>
      </c>
      <c r="DR192">
        <v>100.5121666666667</v>
      </c>
      <c r="DS192">
        <v>9.9991823333333327E-2</v>
      </c>
      <c r="DT192">
        <v>23.257453333333331</v>
      </c>
      <c r="DU192">
        <v>22.63956000000001</v>
      </c>
      <c r="DV192">
        <v>999.9000000000002</v>
      </c>
      <c r="DW192">
        <v>0</v>
      </c>
      <c r="DX192">
        <v>0</v>
      </c>
      <c r="DY192">
        <v>10004.125</v>
      </c>
      <c r="DZ192">
        <v>0</v>
      </c>
      <c r="EA192">
        <v>1.5289399999999999E-3</v>
      </c>
      <c r="EB192">
        <v>-9.3080826666666674</v>
      </c>
      <c r="EC192">
        <v>422.38609999999989</v>
      </c>
      <c r="ED192">
        <v>431.17123333333342</v>
      </c>
      <c r="EE192">
        <v>1.561727333333333</v>
      </c>
      <c r="EF192">
        <v>424.46129999999988</v>
      </c>
      <c r="EG192">
        <v>15.56196666666667</v>
      </c>
      <c r="EH192">
        <v>1.7211393333333329</v>
      </c>
      <c r="EI192">
        <v>1.5641659999999999</v>
      </c>
      <c r="EJ192">
        <v>15.08841333333333</v>
      </c>
      <c r="EK192">
        <v>13.610243333333329</v>
      </c>
      <c r="EL192">
        <v>400.01176666666657</v>
      </c>
      <c r="EM192">
        <v>0.94999789999999984</v>
      </c>
      <c r="EN192">
        <v>5.0001976666666663E-2</v>
      </c>
      <c r="EO192">
        <v>0</v>
      </c>
      <c r="EP192">
        <v>2263.9823333333338</v>
      </c>
      <c r="EQ192">
        <v>8.9714700000000018</v>
      </c>
      <c r="ER192">
        <v>4916.7266666666656</v>
      </c>
      <c r="ES192">
        <v>3345.8673333333331</v>
      </c>
      <c r="ET192">
        <v>36.262266666666662</v>
      </c>
      <c r="EU192">
        <v>39.858066666666652</v>
      </c>
      <c r="EV192">
        <v>37.645599999999988</v>
      </c>
      <c r="EW192">
        <v>41.06639999999998</v>
      </c>
      <c r="EX192">
        <v>39.76639999999999</v>
      </c>
      <c r="EY192">
        <v>371.48733333333342</v>
      </c>
      <c r="EZ192">
        <v>19.552</v>
      </c>
      <c r="FA192">
        <v>0</v>
      </c>
      <c r="FB192">
        <v>299.59999990463263</v>
      </c>
      <c r="FC192">
        <v>0</v>
      </c>
      <c r="FD192">
        <v>2263.9607692307691</v>
      </c>
      <c r="FE192">
        <v>-2.010940179196353</v>
      </c>
      <c r="FF192">
        <v>3.9798289296352301</v>
      </c>
      <c r="FG192">
        <v>4916.6019230769234</v>
      </c>
      <c r="FH192">
        <v>15</v>
      </c>
      <c r="FI192">
        <v>1716966680.5</v>
      </c>
      <c r="FJ192" t="s">
        <v>1130</v>
      </c>
      <c r="FK192">
        <v>1716966679</v>
      </c>
      <c r="FL192">
        <v>1716966680.5</v>
      </c>
      <c r="FM192">
        <v>175</v>
      </c>
      <c r="FN192">
        <v>1E-3</v>
      </c>
      <c r="FO192">
        <v>0</v>
      </c>
      <c r="FP192">
        <v>-0.14099999999999999</v>
      </c>
      <c r="FQ192">
        <v>4.0000000000000001E-3</v>
      </c>
      <c r="FR192">
        <v>425</v>
      </c>
      <c r="FS192">
        <v>16</v>
      </c>
      <c r="FT192">
        <v>0.18</v>
      </c>
      <c r="FU192">
        <v>0.04</v>
      </c>
      <c r="FV192">
        <v>-9.3037465853658521</v>
      </c>
      <c r="FW192">
        <v>-0.158214146341454</v>
      </c>
      <c r="FX192">
        <v>3.1464271848787778E-2</v>
      </c>
      <c r="FY192">
        <v>1</v>
      </c>
      <c r="FZ192">
        <v>415.15182530679408</v>
      </c>
      <c r="GA192">
        <v>6.1054688138497723E-2</v>
      </c>
      <c r="GB192">
        <v>1.4012102524037111E-2</v>
      </c>
      <c r="GC192">
        <v>1</v>
      </c>
      <c r="GD192">
        <v>1.56159243902439</v>
      </c>
      <c r="GE192">
        <v>5.8515679442309131E-4</v>
      </c>
      <c r="GF192">
        <v>1.214874841466506E-3</v>
      </c>
      <c r="GG192">
        <v>1</v>
      </c>
      <c r="GH192">
        <v>3</v>
      </c>
      <c r="GI192">
        <v>3</v>
      </c>
      <c r="GJ192" t="s">
        <v>433</v>
      </c>
      <c r="GK192">
        <v>2.9717099999999999</v>
      </c>
      <c r="GL192">
        <v>2.73929</v>
      </c>
      <c r="GM192">
        <v>0.103494</v>
      </c>
      <c r="GN192">
        <v>0.10482900000000001</v>
      </c>
      <c r="GO192">
        <v>8.5785200000000006E-2</v>
      </c>
      <c r="GP192">
        <v>8.0072099999999993E-2</v>
      </c>
      <c r="GQ192">
        <v>25881.7</v>
      </c>
      <c r="GR192">
        <v>29134.799999999999</v>
      </c>
      <c r="GS192">
        <v>27548.1</v>
      </c>
      <c r="GT192">
        <v>31251.5</v>
      </c>
      <c r="GU192">
        <v>34191.9</v>
      </c>
      <c r="GV192">
        <v>38685.5</v>
      </c>
      <c r="GW192">
        <v>41650.800000000003</v>
      </c>
      <c r="GX192">
        <v>46384.6</v>
      </c>
      <c r="GY192">
        <v>1.62768</v>
      </c>
      <c r="GZ192">
        <v>1.9705699999999999</v>
      </c>
      <c r="HA192">
        <v>5.6944799999999997E-2</v>
      </c>
      <c r="HB192">
        <v>0</v>
      </c>
      <c r="HC192">
        <v>21.699000000000002</v>
      </c>
      <c r="HD192">
        <v>999.9</v>
      </c>
      <c r="HE192">
        <v>50.3</v>
      </c>
      <c r="HF192">
        <v>27.5</v>
      </c>
      <c r="HG192">
        <v>18.443899999999999</v>
      </c>
      <c r="HH192">
        <v>63.53</v>
      </c>
      <c r="HI192">
        <v>35.200299999999999</v>
      </c>
      <c r="HJ192">
        <v>1</v>
      </c>
      <c r="HK192">
        <v>-0.15065300000000001</v>
      </c>
      <c r="HL192">
        <v>0.31870900000000002</v>
      </c>
      <c r="HM192">
        <v>20.1721</v>
      </c>
      <c r="HN192">
        <v>5.24125</v>
      </c>
      <c r="HO192">
        <v>11.9261</v>
      </c>
      <c r="HP192">
        <v>4.9973999999999998</v>
      </c>
      <c r="HQ192">
        <v>3.2970000000000002</v>
      </c>
      <c r="HR192">
        <v>9999</v>
      </c>
      <c r="HS192">
        <v>9999</v>
      </c>
      <c r="HT192">
        <v>9999</v>
      </c>
      <c r="HU192">
        <v>999.9</v>
      </c>
      <c r="HV192">
        <v>1.8662300000000001</v>
      </c>
      <c r="HW192">
        <v>1.8684099999999999</v>
      </c>
      <c r="HX192">
        <v>1.86541</v>
      </c>
      <c r="HY192">
        <v>1.8627100000000001</v>
      </c>
      <c r="HZ192">
        <v>1.8632500000000001</v>
      </c>
      <c r="IA192">
        <v>1.8644700000000001</v>
      </c>
      <c r="IB192">
        <v>1.8624099999999999</v>
      </c>
      <c r="IC192">
        <v>1.87042</v>
      </c>
      <c r="ID192">
        <v>5</v>
      </c>
      <c r="IE192">
        <v>0</v>
      </c>
      <c r="IF192">
        <v>0</v>
      </c>
      <c r="IG192">
        <v>0</v>
      </c>
      <c r="IH192" t="s">
        <v>434</v>
      </c>
      <c r="II192" t="s">
        <v>435</v>
      </c>
      <c r="IJ192" t="s">
        <v>436</v>
      </c>
      <c r="IK192" t="s">
        <v>436</v>
      </c>
      <c r="IL192" t="s">
        <v>436</v>
      </c>
      <c r="IM192" t="s">
        <v>436</v>
      </c>
      <c r="IN192">
        <v>0</v>
      </c>
      <c r="IO192">
        <v>100</v>
      </c>
      <c r="IP192">
        <v>100</v>
      </c>
      <c r="IQ192">
        <v>-0.14099999999999999</v>
      </c>
      <c r="IR192">
        <v>4.0000000000000001E-3</v>
      </c>
      <c r="IS192">
        <v>-0.14190476190469781</v>
      </c>
      <c r="IT192">
        <v>0</v>
      </c>
      <c r="IU192">
        <v>0</v>
      </c>
      <c r="IV192">
        <v>0</v>
      </c>
      <c r="IW192">
        <v>3.5600000000002301E-3</v>
      </c>
      <c r="IX192">
        <v>0</v>
      </c>
      <c r="IY192">
        <v>0</v>
      </c>
      <c r="IZ192">
        <v>0</v>
      </c>
      <c r="JA192">
        <v>-1</v>
      </c>
      <c r="JB192">
        <v>-1</v>
      </c>
      <c r="JC192">
        <v>-1</v>
      </c>
      <c r="JD192">
        <v>-1</v>
      </c>
      <c r="JE192">
        <v>4.5999999999999996</v>
      </c>
      <c r="JF192">
        <v>4.7</v>
      </c>
      <c r="JG192">
        <v>0.158691</v>
      </c>
      <c r="JH192">
        <v>4.99878</v>
      </c>
      <c r="JI192">
        <v>1.3476600000000001</v>
      </c>
      <c r="JJ192">
        <v>2.2705099999999998</v>
      </c>
      <c r="JK192">
        <v>1.4489700000000001</v>
      </c>
      <c r="JL192">
        <v>2.2863799999999999</v>
      </c>
      <c r="JM192">
        <v>32.244599999999998</v>
      </c>
      <c r="JN192">
        <v>23.9999</v>
      </c>
      <c r="JO192">
        <v>2</v>
      </c>
      <c r="JP192">
        <v>317.685</v>
      </c>
      <c r="JQ192">
        <v>503.565</v>
      </c>
      <c r="JR192">
        <v>21.9999</v>
      </c>
      <c r="JS192">
        <v>25.217199999999998</v>
      </c>
      <c r="JT192">
        <v>30.0002</v>
      </c>
      <c r="JU192">
        <v>25.085899999999999</v>
      </c>
      <c r="JV192">
        <v>25.1538</v>
      </c>
      <c r="JW192">
        <v>-1</v>
      </c>
      <c r="JX192">
        <v>38.367100000000001</v>
      </c>
      <c r="JY192">
        <v>65.052899999999994</v>
      </c>
      <c r="JZ192">
        <v>22</v>
      </c>
      <c r="KA192">
        <v>400</v>
      </c>
      <c r="KB192">
        <v>15.5404</v>
      </c>
      <c r="KC192">
        <v>102.68</v>
      </c>
      <c r="KD192">
        <v>102.489</v>
      </c>
    </row>
    <row r="193" spans="1:290" x14ac:dyDescent="0.35">
      <c r="A193">
        <v>175</v>
      </c>
      <c r="B193">
        <v>1716966959.5</v>
      </c>
      <c r="C193">
        <v>56700.900000095367</v>
      </c>
      <c r="D193" t="s">
        <v>1131</v>
      </c>
      <c r="E193" t="s">
        <v>1132</v>
      </c>
      <c r="F193">
        <v>15</v>
      </c>
      <c r="G193">
        <v>1716966951.5</v>
      </c>
      <c r="H193">
        <f t="shared" si="100"/>
        <v>1.3316147642130731E-3</v>
      </c>
      <c r="I193">
        <f t="shared" si="101"/>
        <v>1.3316147642130731</v>
      </c>
      <c r="J193">
        <f t="shared" si="102"/>
        <v>7.2084732039511108</v>
      </c>
      <c r="K193">
        <f t="shared" si="103"/>
        <v>415.30122580645161</v>
      </c>
      <c r="L193">
        <f t="shared" si="104"/>
        <v>306.36743575404603</v>
      </c>
      <c r="M193">
        <f t="shared" si="105"/>
        <v>30.823892682480079</v>
      </c>
      <c r="N193">
        <f t="shared" si="106"/>
        <v>41.783815514379235</v>
      </c>
      <c r="O193">
        <f t="shared" si="107"/>
        <v>0.11503556874715397</v>
      </c>
      <c r="P193">
        <f t="shared" si="108"/>
        <v>2.9365285708471425</v>
      </c>
      <c r="Q193">
        <f t="shared" si="109"/>
        <v>0.11258944042424486</v>
      </c>
      <c r="R193">
        <f t="shared" si="110"/>
        <v>7.0583842924716422E-2</v>
      </c>
      <c r="S193">
        <f t="shared" si="111"/>
        <v>77.174621700961325</v>
      </c>
      <c r="T193">
        <f t="shared" si="112"/>
        <v>23.379167913280423</v>
      </c>
      <c r="U193">
        <f t="shared" si="113"/>
        <v>23.379167913280423</v>
      </c>
      <c r="V193">
        <f t="shared" si="114"/>
        <v>2.8850861929924374</v>
      </c>
      <c r="W193">
        <f t="shared" si="115"/>
        <v>60.093407705793567</v>
      </c>
      <c r="X193">
        <f t="shared" si="116"/>
        <v>1.7223908246630006</v>
      </c>
      <c r="Y193">
        <f t="shared" si="117"/>
        <v>2.8661893049825262</v>
      </c>
      <c r="Z193">
        <f t="shared" si="118"/>
        <v>1.1626953683294368</v>
      </c>
      <c r="AA193">
        <f t="shared" si="119"/>
        <v>-58.72421110179652</v>
      </c>
      <c r="AB193">
        <f t="shared" si="120"/>
        <v>-17.230732575455399</v>
      </c>
      <c r="AC193">
        <f t="shared" si="121"/>
        <v>-1.2203502859603423</v>
      </c>
      <c r="AD193">
        <f t="shared" si="122"/>
        <v>-6.7226225093008907E-4</v>
      </c>
      <c r="AE193">
        <f t="shared" si="123"/>
        <v>7.2228021865437739</v>
      </c>
      <c r="AF193">
        <f t="shared" si="124"/>
        <v>1.3337448542939208</v>
      </c>
      <c r="AG193">
        <f t="shared" si="125"/>
        <v>7.2084732039511108</v>
      </c>
      <c r="AH193">
        <v>431.3507820425591</v>
      </c>
      <c r="AI193">
        <v>422.56691515151482</v>
      </c>
      <c r="AJ193">
        <v>6.4822816071706969E-4</v>
      </c>
      <c r="AK193">
        <v>67.056915843253492</v>
      </c>
      <c r="AL193">
        <f t="shared" si="126"/>
        <v>1.3316147642130731</v>
      </c>
      <c r="AM193">
        <v>15.547277340520161</v>
      </c>
      <c r="AN193">
        <v>17.11674787878788</v>
      </c>
      <c r="AO193">
        <v>-6.0015063838856492E-6</v>
      </c>
      <c r="AP193">
        <v>78.101354334636056</v>
      </c>
      <c r="AQ193">
        <v>160</v>
      </c>
      <c r="AR193">
        <v>32</v>
      </c>
      <c r="AS193">
        <f t="shared" si="127"/>
        <v>1</v>
      </c>
      <c r="AT193">
        <f t="shared" si="128"/>
        <v>0</v>
      </c>
      <c r="AU193">
        <f t="shared" si="129"/>
        <v>53758.579722994436</v>
      </c>
      <c r="AV193" t="s">
        <v>477</v>
      </c>
      <c r="AW193">
        <v>10178.9</v>
      </c>
      <c r="AX193">
        <v>1410.533076923077</v>
      </c>
      <c r="AY193">
        <v>6595.86</v>
      </c>
      <c r="AZ193">
        <f t="shared" si="130"/>
        <v>0.78614872405977732</v>
      </c>
      <c r="BA193">
        <v>-1.985708394971808</v>
      </c>
      <c r="BB193" t="s">
        <v>1133</v>
      </c>
      <c r="BC193">
        <v>10173.299999999999</v>
      </c>
      <c r="BD193">
        <v>2259.9642307692311</v>
      </c>
      <c r="BE193">
        <v>3162.93</v>
      </c>
      <c r="BF193">
        <f t="shared" si="131"/>
        <v>0.28548395608842714</v>
      </c>
      <c r="BG193">
        <v>0.5</v>
      </c>
      <c r="BH193">
        <f t="shared" si="132"/>
        <v>336.5922134311258</v>
      </c>
      <c r="BI193">
        <f t="shared" si="133"/>
        <v>7.2084732039511108</v>
      </c>
      <c r="BJ193">
        <f t="shared" si="134"/>
        <v>48.045838339439008</v>
      </c>
      <c r="BK193">
        <f t="shared" si="135"/>
        <v>2.7315491066177772E-2</v>
      </c>
      <c r="BL193">
        <f t="shared" si="136"/>
        <v>1.0853638872817293</v>
      </c>
      <c r="BM193">
        <f t="shared" si="137"/>
        <v>1144.8142929991291</v>
      </c>
      <c r="BN193" t="s">
        <v>431</v>
      </c>
      <c r="BO193">
        <v>0</v>
      </c>
      <c r="BP193">
        <f t="shared" si="138"/>
        <v>1144.8142929991291</v>
      </c>
      <c r="BQ193">
        <f t="shared" si="139"/>
        <v>0.63805259901448053</v>
      </c>
      <c r="BR193">
        <f t="shared" si="140"/>
        <v>0.4474301280637023</v>
      </c>
      <c r="BS193">
        <f t="shared" si="141"/>
        <v>0.62977457620489763</v>
      </c>
      <c r="BT193">
        <f t="shared" si="142"/>
        <v>0.51527468311534597</v>
      </c>
      <c r="BU193">
        <f t="shared" si="143"/>
        <v>0.66204697426540127</v>
      </c>
      <c r="BV193">
        <f t="shared" si="144"/>
        <v>0.22665155437057946</v>
      </c>
      <c r="BW193">
        <f t="shared" si="145"/>
        <v>0.77334844562942051</v>
      </c>
      <c r="DF193">
        <f t="shared" si="146"/>
        <v>400.00658064516131</v>
      </c>
      <c r="DG193">
        <f t="shared" si="147"/>
        <v>336.5922134311258</v>
      </c>
      <c r="DH193">
        <f t="shared" si="148"/>
        <v>0.84146669009355812</v>
      </c>
      <c r="DI193">
        <f t="shared" si="149"/>
        <v>0.19293338018711634</v>
      </c>
      <c r="DJ193">
        <v>1716966951.5</v>
      </c>
      <c r="DK193">
        <v>415.30122580645161</v>
      </c>
      <c r="DL193">
        <v>424.62641935483879</v>
      </c>
      <c r="DM193">
        <v>17.119332258064521</v>
      </c>
      <c r="DN193">
        <v>15.547393548387101</v>
      </c>
      <c r="DO193">
        <v>415.45222580645162</v>
      </c>
      <c r="DP193">
        <v>17.11533225806452</v>
      </c>
      <c r="DQ193">
        <v>500.36761290322568</v>
      </c>
      <c r="DR193">
        <v>100.51087096774199</v>
      </c>
      <c r="DS193">
        <v>9.9993912903225804E-2</v>
      </c>
      <c r="DT193">
        <v>23.270329032258061</v>
      </c>
      <c r="DU193">
        <v>22.633329032258072</v>
      </c>
      <c r="DV193">
        <v>999.90000000000032</v>
      </c>
      <c r="DW193">
        <v>0</v>
      </c>
      <c r="DX193">
        <v>0</v>
      </c>
      <c r="DY193">
        <v>9988.8070967741933</v>
      </c>
      <c r="DZ193">
        <v>0</v>
      </c>
      <c r="EA193">
        <v>1.5289399999999999E-3</v>
      </c>
      <c r="EB193">
        <v>-9.3149529032258052</v>
      </c>
      <c r="EC193">
        <v>422.54483870967732</v>
      </c>
      <c r="ED193">
        <v>431.33232258064533</v>
      </c>
      <c r="EE193">
        <v>1.571623225806452</v>
      </c>
      <c r="EF193">
        <v>424.62641935483879</v>
      </c>
      <c r="EG193">
        <v>15.547393548387101</v>
      </c>
      <c r="EH193">
        <v>1.720645806451613</v>
      </c>
      <c r="EI193">
        <v>1.56268064516129</v>
      </c>
      <c r="EJ193">
        <v>15.083951612903229</v>
      </c>
      <c r="EK193">
        <v>13.595651612903231</v>
      </c>
      <c r="EL193">
        <v>400.00658064516131</v>
      </c>
      <c r="EM193">
        <v>0.94998216129032242</v>
      </c>
      <c r="EN193">
        <v>5.0017812903225808E-2</v>
      </c>
      <c r="EO193">
        <v>0</v>
      </c>
      <c r="EP193">
        <v>2260.02</v>
      </c>
      <c r="EQ193">
        <v>8.9714700000000018</v>
      </c>
      <c r="ER193">
        <v>4910.9170967741939</v>
      </c>
      <c r="ES193">
        <v>3345.8067741935479</v>
      </c>
      <c r="ET193">
        <v>36.584451612903223</v>
      </c>
      <c r="EU193">
        <v>40.288096774193548</v>
      </c>
      <c r="EV193">
        <v>37.963516129032257</v>
      </c>
      <c r="EW193">
        <v>41.856612903225788</v>
      </c>
      <c r="EX193">
        <v>40.138838709677408</v>
      </c>
      <c r="EY193">
        <v>371.47774193548372</v>
      </c>
      <c r="EZ193">
        <v>19.55612903225806</v>
      </c>
      <c r="FA193">
        <v>0</v>
      </c>
      <c r="FB193">
        <v>299.40000009536737</v>
      </c>
      <c r="FC193">
        <v>0</v>
      </c>
      <c r="FD193">
        <v>2259.9642307692311</v>
      </c>
      <c r="FE193">
        <v>-2.9541880579836168</v>
      </c>
      <c r="FF193">
        <v>3.6041025343389399</v>
      </c>
      <c r="FG193">
        <v>4910.9638461538461</v>
      </c>
      <c r="FH193">
        <v>15</v>
      </c>
      <c r="FI193">
        <v>1716966980</v>
      </c>
      <c r="FJ193" t="s">
        <v>1134</v>
      </c>
      <c r="FK193">
        <v>1716966976.5</v>
      </c>
      <c r="FL193">
        <v>1716966980</v>
      </c>
      <c r="FM193">
        <v>176</v>
      </c>
      <c r="FN193">
        <v>-1.0999999999999999E-2</v>
      </c>
      <c r="FO193">
        <v>1E-3</v>
      </c>
      <c r="FP193">
        <v>-0.151</v>
      </c>
      <c r="FQ193">
        <v>4.0000000000000001E-3</v>
      </c>
      <c r="FR193">
        <v>425</v>
      </c>
      <c r="FS193">
        <v>16</v>
      </c>
      <c r="FT193">
        <v>0.28999999999999998</v>
      </c>
      <c r="FU193">
        <v>0.09</v>
      </c>
      <c r="FV193">
        <v>-9.3090029268292671</v>
      </c>
      <c r="FW193">
        <v>5.4748432055732293E-2</v>
      </c>
      <c r="FX193">
        <v>4.9926273411897357E-2</v>
      </c>
      <c r="FY193">
        <v>1</v>
      </c>
      <c r="FZ193">
        <v>415.30985863503969</v>
      </c>
      <c r="GA193">
        <v>0.24581988415823891</v>
      </c>
      <c r="GB193">
        <v>3.1304688726178607E-2</v>
      </c>
      <c r="GC193">
        <v>1</v>
      </c>
      <c r="GD193">
        <v>1.5718382926829271</v>
      </c>
      <c r="GE193">
        <v>-1.777630662021832E-3</v>
      </c>
      <c r="GF193">
        <v>1.534907484999479E-3</v>
      </c>
      <c r="GG193">
        <v>1</v>
      </c>
      <c r="GH193">
        <v>3</v>
      </c>
      <c r="GI193">
        <v>3</v>
      </c>
      <c r="GJ193" t="s">
        <v>433</v>
      </c>
      <c r="GK193">
        <v>2.97174</v>
      </c>
      <c r="GL193">
        <v>2.73908</v>
      </c>
      <c r="GM193">
        <v>0.103524</v>
      </c>
      <c r="GN193">
        <v>0.104876</v>
      </c>
      <c r="GO193">
        <v>8.5761000000000004E-2</v>
      </c>
      <c r="GP193">
        <v>8.0016699999999996E-2</v>
      </c>
      <c r="GQ193">
        <v>25881</v>
      </c>
      <c r="GR193">
        <v>29133</v>
      </c>
      <c r="GS193">
        <v>27548.2</v>
      </c>
      <c r="GT193">
        <v>31251.1</v>
      </c>
      <c r="GU193">
        <v>34192.800000000003</v>
      </c>
      <c r="GV193">
        <v>38687.199999999997</v>
      </c>
      <c r="GW193">
        <v>41650.800000000003</v>
      </c>
      <c r="GX193">
        <v>46383.8</v>
      </c>
      <c r="GY193">
        <v>1.6272800000000001</v>
      </c>
      <c r="GZ193">
        <v>1.9710000000000001</v>
      </c>
      <c r="HA193">
        <v>5.6140099999999998E-2</v>
      </c>
      <c r="HB193">
        <v>0</v>
      </c>
      <c r="HC193">
        <v>21.708200000000001</v>
      </c>
      <c r="HD193">
        <v>999.9</v>
      </c>
      <c r="HE193">
        <v>50.3</v>
      </c>
      <c r="HF193">
        <v>27.5</v>
      </c>
      <c r="HG193">
        <v>18.442900000000002</v>
      </c>
      <c r="HH193">
        <v>63.83</v>
      </c>
      <c r="HI193">
        <v>34.847799999999999</v>
      </c>
      <c r="HJ193">
        <v>1</v>
      </c>
      <c r="HK193">
        <v>-0.15096499999999999</v>
      </c>
      <c r="HL193">
        <v>0.29081699999999999</v>
      </c>
      <c r="HM193">
        <v>20.172699999999999</v>
      </c>
      <c r="HN193">
        <v>5.2408000000000001</v>
      </c>
      <c r="HO193">
        <v>11.9261</v>
      </c>
      <c r="HP193">
        <v>4.9973999999999998</v>
      </c>
      <c r="HQ193">
        <v>3.2970000000000002</v>
      </c>
      <c r="HR193">
        <v>9999</v>
      </c>
      <c r="HS193">
        <v>9999</v>
      </c>
      <c r="HT193">
        <v>9999</v>
      </c>
      <c r="HU193">
        <v>999.9</v>
      </c>
      <c r="HV193">
        <v>1.86626</v>
      </c>
      <c r="HW193">
        <v>1.8684400000000001</v>
      </c>
      <c r="HX193">
        <v>1.86547</v>
      </c>
      <c r="HY193">
        <v>1.8627400000000001</v>
      </c>
      <c r="HZ193">
        <v>1.8632500000000001</v>
      </c>
      <c r="IA193">
        <v>1.8644700000000001</v>
      </c>
      <c r="IB193">
        <v>1.8624799999999999</v>
      </c>
      <c r="IC193">
        <v>1.87042</v>
      </c>
      <c r="ID193">
        <v>5</v>
      </c>
      <c r="IE193">
        <v>0</v>
      </c>
      <c r="IF193">
        <v>0</v>
      </c>
      <c r="IG193">
        <v>0</v>
      </c>
      <c r="IH193" t="s">
        <v>434</v>
      </c>
      <c r="II193" t="s">
        <v>435</v>
      </c>
      <c r="IJ193" t="s">
        <v>436</v>
      </c>
      <c r="IK193" t="s">
        <v>436</v>
      </c>
      <c r="IL193" t="s">
        <v>436</v>
      </c>
      <c r="IM193" t="s">
        <v>436</v>
      </c>
      <c r="IN193">
        <v>0</v>
      </c>
      <c r="IO193">
        <v>100</v>
      </c>
      <c r="IP193">
        <v>100</v>
      </c>
      <c r="IQ193">
        <v>-0.151</v>
      </c>
      <c r="IR193">
        <v>4.0000000000000001E-3</v>
      </c>
      <c r="IS193">
        <v>-0.1408571428571008</v>
      </c>
      <c r="IT193">
        <v>0</v>
      </c>
      <c r="IU193">
        <v>0</v>
      </c>
      <c r="IV193">
        <v>0</v>
      </c>
      <c r="IW193">
        <v>3.6700000000031712E-3</v>
      </c>
      <c r="IX193">
        <v>0</v>
      </c>
      <c r="IY193">
        <v>0</v>
      </c>
      <c r="IZ193">
        <v>0</v>
      </c>
      <c r="JA193">
        <v>-1</v>
      </c>
      <c r="JB193">
        <v>-1</v>
      </c>
      <c r="JC193">
        <v>-1</v>
      </c>
      <c r="JD193">
        <v>-1</v>
      </c>
      <c r="JE193">
        <v>4.7</v>
      </c>
      <c r="JF193">
        <v>4.7</v>
      </c>
      <c r="JG193">
        <v>0.158691</v>
      </c>
      <c r="JH193">
        <v>4.99878</v>
      </c>
      <c r="JI193">
        <v>1.3476600000000001</v>
      </c>
      <c r="JJ193">
        <v>2.2705099999999998</v>
      </c>
      <c r="JK193">
        <v>1.4489700000000001</v>
      </c>
      <c r="JL193">
        <v>2.20947</v>
      </c>
      <c r="JM193">
        <v>32.222499999999997</v>
      </c>
      <c r="JN193">
        <v>23.9999</v>
      </c>
      <c r="JO193">
        <v>2</v>
      </c>
      <c r="JP193">
        <v>317.51600000000002</v>
      </c>
      <c r="JQ193">
        <v>503.83199999999999</v>
      </c>
      <c r="JR193">
        <v>21.999700000000001</v>
      </c>
      <c r="JS193">
        <v>25.2151</v>
      </c>
      <c r="JT193">
        <v>30.0001</v>
      </c>
      <c r="JU193">
        <v>25.085899999999999</v>
      </c>
      <c r="JV193">
        <v>25.152000000000001</v>
      </c>
      <c r="JW193">
        <v>-1</v>
      </c>
      <c r="JX193">
        <v>38.308599999999998</v>
      </c>
      <c r="JY193">
        <v>65.301599999999993</v>
      </c>
      <c r="JZ193">
        <v>22</v>
      </c>
      <c r="KA193">
        <v>400</v>
      </c>
      <c r="KB193">
        <v>15.556699999999999</v>
      </c>
      <c r="KC193">
        <v>102.68</v>
      </c>
      <c r="KD193">
        <v>102.48699999999999</v>
      </c>
    </row>
    <row r="194" spans="1:290" x14ac:dyDescent="0.35">
      <c r="A194">
        <v>176</v>
      </c>
      <c r="B194">
        <v>1716967259.5</v>
      </c>
      <c r="C194">
        <v>57000.900000095367</v>
      </c>
      <c r="D194" t="s">
        <v>1135</v>
      </c>
      <c r="E194" t="s">
        <v>1136</v>
      </c>
      <c r="F194">
        <v>15</v>
      </c>
      <c r="G194">
        <v>1716967251.75</v>
      </c>
      <c r="H194">
        <f t="shared" si="100"/>
        <v>1.3451016618774845E-3</v>
      </c>
      <c r="I194">
        <f t="shared" si="101"/>
        <v>1.3451016618774845</v>
      </c>
      <c r="J194">
        <f t="shared" si="102"/>
        <v>7.2007847782370167</v>
      </c>
      <c r="K194">
        <f t="shared" si="103"/>
        <v>415.68709999999999</v>
      </c>
      <c r="L194">
        <f t="shared" si="104"/>
        <v>307.49030315125322</v>
      </c>
      <c r="M194">
        <f t="shared" si="105"/>
        <v>30.935737096790707</v>
      </c>
      <c r="N194">
        <f t="shared" si="106"/>
        <v>41.821113408580466</v>
      </c>
      <c r="O194">
        <f t="shared" si="107"/>
        <v>0.11580420863254899</v>
      </c>
      <c r="P194">
        <f t="shared" si="108"/>
        <v>2.9390546622575364</v>
      </c>
      <c r="Q194">
        <f t="shared" si="109"/>
        <v>0.11332774288660093</v>
      </c>
      <c r="R194">
        <f t="shared" si="110"/>
        <v>7.1047929010215907E-2</v>
      </c>
      <c r="S194">
        <f t="shared" si="111"/>
        <v>77.173533533861956</v>
      </c>
      <c r="T194">
        <f t="shared" si="112"/>
        <v>23.388478449375139</v>
      </c>
      <c r="U194">
        <f t="shared" si="113"/>
        <v>23.388478449375139</v>
      </c>
      <c r="V194">
        <f t="shared" si="114"/>
        <v>2.8867077602469178</v>
      </c>
      <c r="W194">
        <f t="shared" si="115"/>
        <v>59.960644945933559</v>
      </c>
      <c r="X194">
        <f t="shared" si="116"/>
        <v>1.7199262893456426</v>
      </c>
      <c r="Y194">
        <f t="shared" si="117"/>
        <v>2.8684252660999525</v>
      </c>
      <c r="Z194">
        <f t="shared" si="118"/>
        <v>1.1667814709012752</v>
      </c>
      <c r="AA194">
        <f t="shared" si="119"/>
        <v>-59.318983288797064</v>
      </c>
      <c r="AB194">
        <f t="shared" si="120"/>
        <v>-16.67506544851188</v>
      </c>
      <c r="AC194">
        <f t="shared" si="121"/>
        <v>-1.1801133667682784</v>
      </c>
      <c r="AD194">
        <f t="shared" si="122"/>
        <v>-6.2857021526951939E-4</v>
      </c>
      <c r="AE194">
        <f t="shared" si="123"/>
        <v>7.1862056086347241</v>
      </c>
      <c r="AF194">
        <f t="shared" si="124"/>
        <v>1.3435835621545784</v>
      </c>
      <c r="AG194">
        <f t="shared" si="125"/>
        <v>7.2007847782370167</v>
      </c>
      <c r="AH194">
        <v>431.66592062484028</v>
      </c>
      <c r="AI194">
        <v>422.89547272727282</v>
      </c>
      <c r="AJ194">
        <v>-3.5982143558328862E-5</v>
      </c>
      <c r="AK194">
        <v>67.05671975743941</v>
      </c>
      <c r="AL194">
        <f t="shared" si="126"/>
        <v>1.3451016618774845</v>
      </c>
      <c r="AM194">
        <v>15.511909812531981</v>
      </c>
      <c r="AN194">
        <v>17.097292121212121</v>
      </c>
      <c r="AO194">
        <v>-3.561310469994605E-6</v>
      </c>
      <c r="AP194">
        <v>78.100093568784644</v>
      </c>
      <c r="AQ194">
        <v>160</v>
      </c>
      <c r="AR194">
        <v>32</v>
      </c>
      <c r="AS194">
        <f t="shared" si="127"/>
        <v>1</v>
      </c>
      <c r="AT194">
        <f t="shared" si="128"/>
        <v>0</v>
      </c>
      <c r="AU194">
        <f t="shared" si="129"/>
        <v>53830.350796874482</v>
      </c>
      <c r="AV194" t="s">
        <v>477</v>
      </c>
      <c r="AW194">
        <v>10178.9</v>
      </c>
      <c r="AX194">
        <v>1410.533076923077</v>
      </c>
      <c r="AY194">
        <v>6595.86</v>
      </c>
      <c r="AZ194">
        <f t="shared" si="130"/>
        <v>0.78614872405977732</v>
      </c>
      <c r="BA194">
        <v>-1.985708394971808</v>
      </c>
      <c r="BB194" t="s">
        <v>1137</v>
      </c>
      <c r="BC194">
        <v>10172.299999999999</v>
      </c>
      <c r="BD194">
        <v>2257.2573076923081</v>
      </c>
      <c r="BE194">
        <v>3156.58</v>
      </c>
      <c r="BF194">
        <f t="shared" si="131"/>
        <v>0.28490413431869044</v>
      </c>
      <c r="BG194">
        <v>0.5</v>
      </c>
      <c r="BH194">
        <f t="shared" si="132"/>
        <v>336.58887760026425</v>
      </c>
      <c r="BI194">
        <f t="shared" si="133"/>
        <v>7.2007847782370167</v>
      </c>
      <c r="BJ194">
        <f t="shared" si="134"/>
        <v>47.947781397001471</v>
      </c>
      <c r="BK194">
        <f t="shared" si="135"/>
        <v>2.7292919595872028E-2</v>
      </c>
      <c r="BL194">
        <f t="shared" si="136"/>
        <v>1.0895589530441172</v>
      </c>
      <c r="BM194">
        <f t="shared" si="137"/>
        <v>1143.981338406327</v>
      </c>
      <c r="BN194" t="s">
        <v>431</v>
      </c>
      <c r="BO194">
        <v>0</v>
      </c>
      <c r="BP194">
        <f t="shared" si="138"/>
        <v>1143.981338406327</v>
      </c>
      <c r="BQ194">
        <f t="shared" si="139"/>
        <v>0.63758835879137321</v>
      </c>
      <c r="BR194">
        <f t="shared" si="140"/>
        <v>0.44684651215834786</v>
      </c>
      <c r="BS194">
        <f t="shared" si="141"/>
        <v>0.63084309345113754</v>
      </c>
      <c r="BT194">
        <f t="shared" si="142"/>
        <v>0.51506215578839387</v>
      </c>
      <c r="BU194">
        <f t="shared" si="143"/>
        <v>0.66327158364764482</v>
      </c>
      <c r="BV194">
        <f t="shared" si="144"/>
        <v>0.22646247253207988</v>
      </c>
      <c r="BW194">
        <f t="shared" si="145"/>
        <v>0.77353752746792015</v>
      </c>
      <c r="DF194">
        <f t="shared" si="146"/>
        <v>400.00283333333329</v>
      </c>
      <c r="DG194">
        <f t="shared" si="147"/>
        <v>336.58887760026425</v>
      </c>
      <c r="DH194">
        <f t="shared" si="148"/>
        <v>0.8414662336148393</v>
      </c>
      <c r="DI194">
        <f t="shared" si="149"/>
        <v>0.19293246722967872</v>
      </c>
      <c r="DJ194">
        <v>1716967251.75</v>
      </c>
      <c r="DK194">
        <v>415.68709999999999</v>
      </c>
      <c r="DL194">
        <v>424.97393333333332</v>
      </c>
      <c r="DM194">
        <v>17.095459999999999</v>
      </c>
      <c r="DN194">
        <v>15.511886666666671</v>
      </c>
      <c r="DO194">
        <v>415.83909999999997</v>
      </c>
      <c r="DP194">
        <v>17.092459999999999</v>
      </c>
      <c r="DQ194">
        <v>500.36750000000012</v>
      </c>
      <c r="DR194">
        <v>100.5072333333333</v>
      </c>
      <c r="DS194">
        <v>9.9962340000000011E-2</v>
      </c>
      <c r="DT194">
        <v>23.283239999999999</v>
      </c>
      <c r="DU194">
        <v>22.63614333333333</v>
      </c>
      <c r="DV194">
        <v>999.9000000000002</v>
      </c>
      <c r="DW194">
        <v>0</v>
      </c>
      <c r="DX194">
        <v>0</v>
      </c>
      <c r="DY194">
        <v>10003.541999999999</v>
      </c>
      <c r="DZ194">
        <v>0</v>
      </c>
      <c r="EA194">
        <v>1.5289399999999999E-3</v>
      </c>
      <c r="EB194">
        <v>-9.286087666666667</v>
      </c>
      <c r="EC194">
        <v>422.9185333333333</v>
      </c>
      <c r="ED194">
        <v>431.66993333333329</v>
      </c>
      <c r="EE194">
        <v>1.584921666666667</v>
      </c>
      <c r="EF194">
        <v>424.97393333333332</v>
      </c>
      <c r="EG194">
        <v>15.511886666666671</v>
      </c>
      <c r="EH194">
        <v>1.7183539999999999</v>
      </c>
      <c r="EI194">
        <v>1.5590580000000001</v>
      </c>
      <c r="EJ194">
        <v>15.06322333333333</v>
      </c>
      <c r="EK194">
        <v>13.559976666666669</v>
      </c>
      <c r="EL194">
        <v>400.00283333333329</v>
      </c>
      <c r="EM194">
        <v>0.95000719999999994</v>
      </c>
      <c r="EN194">
        <v>4.9992400000000013E-2</v>
      </c>
      <c r="EO194">
        <v>0</v>
      </c>
      <c r="EP194">
        <v>2257.2383333333328</v>
      </c>
      <c r="EQ194">
        <v>8.9714700000000018</v>
      </c>
      <c r="ER194">
        <v>4902.6673333333329</v>
      </c>
      <c r="ES194">
        <v>3345.799</v>
      </c>
      <c r="ET194">
        <v>36.458133333333329</v>
      </c>
      <c r="EU194">
        <v>39.483066666666659</v>
      </c>
      <c r="EV194">
        <v>37.72059999999999</v>
      </c>
      <c r="EW194">
        <v>40.712266666666657</v>
      </c>
      <c r="EX194">
        <v>39.387266666666662</v>
      </c>
      <c r="EY194">
        <v>371.48299999999989</v>
      </c>
      <c r="EZ194">
        <v>19.55</v>
      </c>
      <c r="FA194">
        <v>0</v>
      </c>
      <c r="FB194">
        <v>299.09999990463263</v>
      </c>
      <c r="FC194">
        <v>0</v>
      </c>
      <c r="FD194">
        <v>2257.2573076923081</v>
      </c>
      <c r="FE194">
        <v>3.110085469344801</v>
      </c>
      <c r="FF194">
        <v>-8.8953845734758126</v>
      </c>
      <c r="FG194">
        <v>4902.6534615384617</v>
      </c>
      <c r="FH194">
        <v>15</v>
      </c>
      <c r="FI194">
        <v>1716967278.5</v>
      </c>
      <c r="FJ194" t="s">
        <v>1138</v>
      </c>
      <c r="FK194">
        <v>1716967276.5</v>
      </c>
      <c r="FL194">
        <v>1716967278.5</v>
      </c>
      <c r="FM194">
        <v>177</v>
      </c>
      <c r="FN194">
        <v>0</v>
      </c>
      <c r="FO194">
        <v>-2E-3</v>
      </c>
      <c r="FP194">
        <v>-0.152</v>
      </c>
      <c r="FQ194">
        <v>3.0000000000000001E-3</v>
      </c>
      <c r="FR194">
        <v>425</v>
      </c>
      <c r="FS194">
        <v>16</v>
      </c>
      <c r="FT194">
        <v>0.15</v>
      </c>
      <c r="FU194">
        <v>0.06</v>
      </c>
      <c r="FV194">
        <v>-9.2857848780487799</v>
      </c>
      <c r="FW194">
        <v>-7.6424947735208984E-2</v>
      </c>
      <c r="FX194">
        <v>3.1891692099747758E-2</v>
      </c>
      <c r="FY194">
        <v>1</v>
      </c>
      <c r="FZ194">
        <v>415.69032532497329</v>
      </c>
      <c r="GA194">
        <v>-0.1143136629292188</v>
      </c>
      <c r="GB194">
        <v>1.7047649763435029E-2</v>
      </c>
      <c r="GC194">
        <v>1</v>
      </c>
      <c r="GD194">
        <v>1.5851860975609759</v>
      </c>
      <c r="GE194">
        <v>8.5296167249604023E-5</v>
      </c>
      <c r="GF194">
        <v>1.362017653352129E-3</v>
      </c>
      <c r="GG194">
        <v>1</v>
      </c>
      <c r="GH194">
        <v>3</v>
      </c>
      <c r="GI194">
        <v>3</v>
      </c>
      <c r="GJ194" t="s">
        <v>433</v>
      </c>
      <c r="GK194">
        <v>2.9714700000000001</v>
      </c>
      <c r="GL194">
        <v>2.7391999999999999</v>
      </c>
      <c r="GM194">
        <v>0.103585</v>
      </c>
      <c r="GN194">
        <v>0.104935</v>
      </c>
      <c r="GO194">
        <v>8.5691400000000001E-2</v>
      </c>
      <c r="GP194">
        <v>7.9880900000000005E-2</v>
      </c>
      <c r="GQ194">
        <v>25878.799999999999</v>
      </c>
      <c r="GR194">
        <v>29131.599999999999</v>
      </c>
      <c r="GS194">
        <v>27547.7</v>
      </c>
      <c r="GT194">
        <v>31251.599999999999</v>
      </c>
      <c r="GU194">
        <v>34195.1</v>
      </c>
      <c r="GV194">
        <v>38693.800000000003</v>
      </c>
      <c r="GW194">
        <v>41650.300000000003</v>
      </c>
      <c r="GX194">
        <v>46384.9</v>
      </c>
      <c r="GY194">
        <v>1.6274</v>
      </c>
      <c r="GZ194">
        <v>1.9711000000000001</v>
      </c>
      <c r="HA194">
        <v>5.6598299999999997E-2</v>
      </c>
      <c r="HB194">
        <v>0</v>
      </c>
      <c r="HC194">
        <v>21.704599999999999</v>
      </c>
      <c r="HD194">
        <v>999.9</v>
      </c>
      <c r="HE194">
        <v>50.4</v>
      </c>
      <c r="HF194">
        <v>27.5</v>
      </c>
      <c r="HG194">
        <v>18.4818</v>
      </c>
      <c r="HH194">
        <v>63.59</v>
      </c>
      <c r="HI194">
        <v>36.253999999999998</v>
      </c>
      <c r="HJ194">
        <v>1</v>
      </c>
      <c r="HK194">
        <v>-0.15252299999999999</v>
      </c>
      <c r="HL194">
        <v>0.28401700000000002</v>
      </c>
      <c r="HM194">
        <v>20.171099999999999</v>
      </c>
      <c r="HN194">
        <v>5.2409499999999998</v>
      </c>
      <c r="HO194">
        <v>11.9261</v>
      </c>
      <c r="HP194">
        <v>4.9967499999999996</v>
      </c>
      <c r="HQ194">
        <v>3.2970000000000002</v>
      </c>
      <c r="HR194">
        <v>9999</v>
      </c>
      <c r="HS194">
        <v>9999</v>
      </c>
      <c r="HT194">
        <v>9999</v>
      </c>
      <c r="HU194">
        <v>999.9</v>
      </c>
      <c r="HV194">
        <v>1.8662099999999999</v>
      </c>
      <c r="HW194">
        <v>1.8684400000000001</v>
      </c>
      <c r="HX194">
        <v>1.8653999999999999</v>
      </c>
      <c r="HY194">
        <v>1.8627400000000001</v>
      </c>
      <c r="HZ194">
        <v>1.8632500000000001</v>
      </c>
      <c r="IA194">
        <v>1.8644700000000001</v>
      </c>
      <c r="IB194">
        <v>1.86242</v>
      </c>
      <c r="IC194">
        <v>1.87042</v>
      </c>
      <c r="ID194">
        <v>5</v>
      </c>
      <c r="IE194">
        <v>0</v>
      </c>
      <c r="IF194">
        <v>0</v>
      </c>
      <c r="IG194">
        <v>0</v>
      </c>
      <c r="IH194" t="s">
        <v>434</v>
      </c>
      <c r="II194" t="s">
        <v>435</v>
      </c>
      <c r="IJ194" t="s">
        <v>436</v>
      </c>
      <c r="IK194" t="s">
        <v>436</v>
      </c>
      <c r="IL194" t="s">
        <v>436</v>
      </c>
      <c r="IM194" t="s">
        <v>436</v>
      </c>
      <c r="IN194">
        <v>0</v>
      </c>
      <c r="IO194">
        <v>100</v>
      </c>
      <c r="IP194">
        <v>100</v>
      </c>
      <c r="IQ194">
        <v>-0.152</v>
      </c>
      <c r="IR194">
        <v>3.0000000000000001E-3</v>
      </c>
      <c r="IS194">
        <v>-0.1513500000000931</v>
      </c>
      <c r="IT194">
        <v>0</v>
      </c>
      <c r="IU194">
        <v>0</v>
      </c>
      <c r="IV194">
        <v>0</v>
      </c>
      <c r="IW194">
        <v>4.347619047615936E-3</v>
      </c>
      <c r="IX194">
        <v>0</v>
      </c>
      <c r="IY194">
        <v>0</v>
      </c>
      <c r="IZ194">
        <v>0</v>
      </c>
      <c r="JA194">
        <v>-1</v>
      </c>
      <c r="JB194">
        <v>-1</v>
      </c>
      <c r="JC194">
        <v>-1</v>
      </c>
      <c r="JD194">
        <v>-1</v>
      </c>
      <c r="JE194">
        <v>4.7</v>
      </c>
      <c r="JF194">
        <v>4.7</v>
      </c>
      <c r="JG194">
        <v>0.158691</v>
      </c>
      <c r="JH194">
        <v>4.99878</v>
      </c>
      <c r="JI194">
        <v>1.3476600000000001</v>
      </c>
      <c r="JJ194">
        <v>2.2705099999999998</v>
      </c>
      <c r="JK194">
        <v>1.4489700000000001</v>
      </c>
      <c r="JL194">
        <v>2.4206500000000002</v>
      </c>
      <c r="JM194">
        <v>32.200499999999998</v>
      </c>
      <c r="JN194">
        <v>24.008700000000001</v>
      </c>
      <c r="JO194">
        <v>2</v>
      </c>
      <c r="JP194">
        <v>317.49900000000002</v>
      </c>
      <c r="JQ194">
        <v>503.78300000000002</v>
      </c>
      <c r="JR194">
        <v>22.0001</v>
      </c>
      <c r="JS194">
        <v>25.1981</v>
      </c>
      <c r="JT194">
        <v>30.0002</v>
      </c>
      <c r="JU194">
        <v>25.071100000000001</v>
      </c>
      <c r="JV194">
        <v>25.139399999999998</v>
      </c>
      <c r="JW194">
        <v>-1</v>
      </c>
      <c r="JX194">
        <v>38.702599999999997</v>
      </c>
      <c r="JY194">
        <v>65.703199999999995</v>
      </c>
      <c r="JZ194">
        <v>22</v>
      </c>
      <c r="KA194">
        <v>400</v>
      </c>
      <c r="KB194">
        <v>15.463699999999999</v>
      </c>
      <c r="KC194">
        <v>102.679</v>
      </c>
      <c r="KD194">
        <v>102.489</v>
      </c>
    </row>
    <row r="195" spans="1:290" x14ac:dyDescent="0.35">
      <c r="A195">
        <v>177</v>
      </c>
      <c r="B195">
        <v>1716967559.5</v>
      </c>
      <c r="C195">
        <v>57300.900000095367</v>
      </c>
      <c r="D195" t="s">
        <v>1139</v>
      </c>
      <c r="E195" t="s">
        <v>1140</v>
      </c>
      <c r="F195">
        <v>15</v>
      </c>
      <c r="G195">
        <v>1716967551.5</v>
      </c>
      <c r="H195">
        <f t="shared" si="100"/>
        <v>1.3513777680926936E-3</v>
      </c>
      <c r="I195">
        <f t="shared" si="101"/>
        <v>1.3513777680926935</v>
      </c>
      <c r="J195">
        <f t="shared" si="102"/>
        <v>7.2345030955101111</v>
      </c>
      <c r="K195">
        <f t="shared" si="103"/>
        <v>415.84132258064511</v>
      </c>
      <c r="L195">
        <f t="shared" si="104"/>
        <v>307.63938372307865</v>
      </c>
      <c r="M195">
        <f t="shared" si="105"/>
        <v>30.950510989403597</v>
      </c>
      <c r="N195">
        <f t="shared" si="106"/>
        <v>41.836325598564308</v>
      </c>
      <c r="O195">
        <f t="shared" si="107"/>
        <v>0.11635453632175162</v>
      </c>
      <c r="P195">
        <f t="shared" si="108"/>
        <v>2.9383892529712883</v>
      </c>
      <c r="Q195">
        <f t="shared" si="109"/>
        <v>0.11385419796324629</v>
      </c>
      <c r="R195">
        <f t="shared" si="110"/>
        <v>7.1379044110737255E-2</v>
      </c>
      <c r="S195">
        <f t="shared" si="111"/>
        <v>77.173457819698044</v>
      </c>
      <c r="T195">
        <f t="shared" si="112"/>
        <v>23.392205587013919</v>
      </c>
      <c r="U195">
        <f t="shared" si="113"/>
        <v>23.392205587013919</v>
      </c>
      <c r="V195">
        <f t="shared" si="114"/>
        <v>2.8873571196594701</v>
      </c>
      <c r="W195">
        <f t="shared" si="115"/>
        <v>59.963690819692495</v>
      </c>
      <c r="X195">
        <f t="shared" si="116"/>
        <v>1.7205681999847715</v>
      </c>
      <c r="Y195">
        <f t="shared" si="117"/>
        <v>2.8693500624543358</v>
      </c>
      <c r="Z195">
        <f t="shared" si="118"/>
        <v>1.1667889196746986</v>
      </c>
      <c r="AA195">
        <f t="shared" si="119"/>
        <v>-59.595759572887786</v>
      </c>
      <c r="AB195">
        <f t="shared" si="120"/>
        <v>-16.416198293657995</v>
      </c>
      <c r="AC195">
        <f t="shared" si="121"/>
        <v>-1.1621094544395909</v>
      </c>
      <c r="AD195">
        <f t="shared" si="122"/>
        <v>-6.0950128732528697E-4</v>
      </c>
      <c r="AE195">
        <f t="shared" si="123"/>
        <v>7.1516530593844001</v>
      </c>
      <c r="AF195">
        <f t="shared" si="124"/>
        <v>1.3535559804731658</v>
      </c>
      <c r="AG195">
        <f t="shared" si="125"/>
        <v>7.2345030955101111</v>
      </c>
      <c r="AH195">
        <v>431.82955699927368</v>
      </c>
      <c r="AI195">
        <v>423.01802424242419</v>
      </c>
      <c r="AJ195">
        <v>5.0665578727099368E-6</v>
      </c>
      <c r="AK195">
        <v>67.056548119287385</v>
      </c>
      <c r="AL195">
        <f t="shared" si="126"/>
        <v>1.3513777680926935</v>
      </c>
      <c r="AM195">
        <v>15.50602842669362</v>
      </c>
      <c r="AN195">
        <v>17.098755151515149</v>
      </c>
      <c r="AO195">
        <v>-2.58616364111475E-7</v>
      </c>
      <c r="AP195">
        <v>78.099453317874392</v>
      </c>
      <c r="AQ195">
        <v>160</v>
      </c>
      <c r="AR195">
        <v>32</v>
      </c>
      <c r="AS195">
        <f t="shared" si="127"/>
        <v>1</v>
      </c>
      <c r="AT195">
        <f t="shared" si="128"/>
        <v>0</v>
      </c>
      <c r="AU195">
        <f t="shared" si="129"/>
        <v>53809.817517804833</v>
      </c>
      <c r="AV195" t="s">
        <v>477</v>
      </c>
      <c r="AW195">
        <v>10178.9</v>
      </c>
      <c r="AX195">
        <v>1410.533076923077</v>
      </c>
      <c r="AY195">
        <v>6595.86</v>
      </c>
      <c r="AZ195">
        <f t="shared" si="130"/>
        <v>0.78614872405977732</v>
      </c>
      <c r="BA195">
        <v>-1.985708394971808</v>
      </c>
      <c r="BB195" t="s">
        <v>1141</v>
      </c>
      <c r="BC195">
        <v>10176.4</v>
      </c>
      <c r="BD195">
        <v>2255.542692307693</v>
      </c>
      <c r="BE195">
        <v>3149.24</v>
      </c>
      <c r="BF195">
        <f t="shared" si="131"/>
        <v>0.28378189902716433</v>
      </c>
      <c r="BG195">
        <v>0.5</v>
      </c>
      <c r="BH195">
        <f t="shared" si="132"/>
        <v>336.5862002001715</v>
      </c>
      <c r="BI195">
        <f t="shared" si="133"/>
        <v>7.2345030955101111</v>
      </c>
      <c r="BJ195">
        <f t="shared" si="134"/>
        <v>47.758535539570993</v>
      </c>
      <c r="BK195">
        <f t="shared" si="135"/>
        <v>2.7393314060405797E-2</v>
      </c>
      <c r="BL195">
        <f t="shared" si="136"/>
        <v>1.0944291321080641</v>
      </c>
      <c r="BM195">
        <f t="shared" si="137"/>
        <v>1143.0158552643854</v>
      </c>
      <c r="BN195" t="s">
        <v>431</v>
      </c>
      <c r="BO195">
        <v>0</v>
      </c>
      <c r="BP195">
        <f t="shared" si="138"/>
        <v>1143.0158552643854</v>
      </c>
      <c r="BQ195">
        <f t="shared" si="139"/>
        <v>0.63705025489820222</v>
      </c>
      <c r="BR195">
        <f t="shared" si="140"/>
        <v>0.44546234279823238</v>
      </c>
      <c r="BS195">
        <f t="shared" si="141"/>
        <v>0.63207748259731567</v>
      </c>
      <c r="BT195">
        <f t="shared" si="142"/>
        <v>0.51400112108069662</v>
      </c>
      <c r="BU195">
        <f t="shared" si="143"/>
        <v>0.66468711638239564</v>
      </c>
      <c r="BV195">
        <f t="shared" si="144"/>
        <v>0.22574191234689306</v>
      </c>
      <c r="BW195">
        <f t="shared" si="145"/>
        <v>0.77425808765310689</v>
      </c>
      <c r="DF195">
        <f t="shared" si="146"/>
        <v>399.99929032258058</v>
      </c>
      <c r="DG195">
        <f t="shared" si="147"/>
        <v>336.5862002001715</v>
      </c>
      <c r="DH195">
        <f t="shared" si="148"/>
        <v>0.84146699342573983</v>
      </c>
      <c r="DI195">
        <f t="shared" si="149"/>
        <v>0.19293398685147989</v>
      </c>
      <c r="DJ195">
        <v>1716967551.5</v>
      </c>
      <c r="DK195">
        <v>415.84132258064511</v>
      </c>
      <c r="DL195">
        <v>425.09177419354847</v>
      </c>
      <c r="DM195">
        <v>17.10196451612903</v>
      </c>
      <c r="DN195">
        <v>15.50667741935484</v>
      </c>
      <c r="DO195">
        <v>415.94432258064512</v>
      </c>
      <c r="DP195">
        <v>17.09596451612903</v>
      </c>
      <c r="DQ195">
        <v>500.37670967741929</v>
      </c>
      <c r="DR195">
        <v>100.5064838709677</v>
      </c>
      <c r="DS195">
        <v>9.9981448387096786E-2</v>
      </c>
      <c r="DT195">
        <v>23.288577419354851</v>
      </c>
      <c r="DU195">
        <v>22.649451612903221</v>
      </c>
      <c r="DV195">
        <v>999.90000000000032</v>
      </c>
      <c r="DW195">
        <v>0</v>
      </c>
      <c r="DX195">
        <v>0</v>
      </c>
      <c r="DY195">
        <v>9999.8290322580651</v>
      </c>
      <c r="DZ195">
        <v>0</v>
      </c>
      <c r="EA195">
        <v>1.5289399999999999E-3</v>
      </c>
      <c r="EB195">
        <v>-9.2992112903225799</v>
      </c>
      <c r="EC195">
        <v>423.02577419354822</v>
      </c>
      <c r="ED195">
        <v>431.78738709677418</v>
      </c>
      <c r="EE195">
        <v>1.5918383870967741</v>
      </c>
      <c r="EF195">
        <v>425.09177419354847</v>
      </c>
      <c r="EG195">
        <v>15.50667741935484</v>
      </c>
      <c r="EH195">
        <v>1.7185125806451611</v>
      </c>
      <c r="EI195">
        <v>1.558522580645161</v>
      </c>
      <c r="EJ195">
        <v>15.06467419354839</v>
      </c>
      <c r="EK195">
        <v>13.554709677419361</v>
      </c>
      <c r="EL195">
        <v>399.99929032258058</v>
      </c>
      <c r="EM195">
        <v>0.94998677419354827</v>
      </c>
      <c r="EN195">
        <v>5.0012854838709701E-2</v>
      </c>
      <c r="EO195">
        <v>0</v>
      </c>
      <c r="EP195">
        <v>2255.4696774193549</v>
      </c>
      <c r="EQ195">
        <v>8.9714700000000018</v>
      </c>
      <c r="ER195">
        <v>4894.2183870967747</v>
      </c>
      <c r="ES195">
        <v>3345.748387096774</v>
      </c>
      <c r="ET195">
        <v>36.025967741935482</v>
      </c>
      <c r="EU195">
        <v>38.652967741935477</v>
      </c>
      <c r="EV195">
        <v>37.195290322580632</v>
      </c>
      <c r="EW195">
        <v>39.394935483870952</v>
      </c>
      <c r="EX195">
        <v>38.753838709677417</v>
      </c>
      <c r="EY195">
        <v>371.47032258064507</v>
      </c>
      <c r="EZ195">
        <v>19.559999999999992</v>
      </c>
      <c r="FA195">
        <v>0</v>
      </c>
      <c r="FB195">
        <v>299.59999990463263</v>
      </c>
      <c r="FC195">
        <v>0</v>
      </c>
      <c r="FD195">
        <v>2255.542692307693</v>
      </c>
      <c r="FE195">
        <v>3.2434188153484209</v>
      </c>
      <c r="FF195">
        <v>-3.191794847344037</v>
      </c>
      <c r="FG195">
        <v>4894.2561538461541</v>
      </c>
      <c r="FH195">
        <v>15</v>
      </c>
      <c r="FI195">
        <v>1716967588</v>
      </c>
      <c r="FJ195" t="s">
        <v>1142</v>
      </c>
      <c r="FK195">
        <v>1716967576.5</v>
      </c>
      <c r="FL195">
        <v>1716967588</v>
      </c>
      <c r="FM195">
        <v>178</v>
      </c>
      <c r="FN195">
        <v>4.9000000000000002E-2</v>
      </c>
      <c r="FO195">
        <v>4.0000000000000001E-3</v>
      </c>
      <c r="FP195">
        <v>-0.10299999999999999</v>
      </c>
      <c r="FQ195">
        <v>6.0000000000000001E-3</v>
      </c>
      <c r="FR195">
        <v>425</v>
      </c>
      <c r="FS195">
        <v>16</v>
      </c>
      <c r="FT195">
        <v>0.1</v>
      </c>
      <c r="FU195">
        <v>7.0000000000000007E-2</v>
      </c>
      <c r="FV195">
        <v>-9.2993465853658517</v>
      </c>
      <c r="FW195">
        <v>-5.2126411149862439E-2</v>
      </c>
      <c r="FX195">
        <v>3.4640909877206721E-2</v>
      </c>
      <c r="FY195">
        <v>1</v>
      </c>
      <c r="FZ195">
        <v>415.7922919854401</v>
      </c>
      <c r="GA195">
        <v>5.1497331364779422E-2</v>
      </c>
      <c r="GB195">
        <v>1.322914262693768E-2</v>
      </c>
      <c r="GC195">
        <v>1</v>
      </c>
      <c r="GD195">
        <v>1.591951707317073</v>
      </c>
      <c r="GE195">
        <v>-6.4243902439329399E-4</v>
      </c>
      <c r="GF195">
        <v>4.4737119655543448E-4</v>
      </c>
      <c r="GG195">
        <v>1</v>
      </c>
      <c r="GH195">
        <v>3</v>
      </c>
      <c r="GI195">
        <v>3</v>
      </c>
      <c r="GJ195" t="s">
        <v>433</v>
      </c>
      <c r="GK195">
        <v>2.97174</v>
      </c>
      <c r="GL195">
        <v>2.7390699999999999</v>
      </c>
      <c r="GM195">
        <v>0.103614</v>
      </c>
      <c r="GN195">
        <v>0.104945</v>
      </c>
      <c r="GO195">
        <v>8.5702399999999998E-2</v>
      </c>
      <c r="GP195">
        <v>7.9869999999999997E-2</v>
      </c>
      <c r="GQ195">
        <v>25879.4</v>
      </c>
      <c r="GR195">
        <v>29132.5</v>
      </c>
      <c r="GS195">
        <v>27549.1</v>
      </c>
      <c r="GT195">
        <v>31252.799999999999</v>
      </c>
      <c r="GU195">
        <v>34196.1</v>
      </c>
      <c r="GV195">
        <v>38695.5</v>
      </c>
      <c r="GW195">
        <v>41652</v>
      </c>
      <c r="GX195">
        <v>46386.3</v>
      </c>
      <c r="GY195">
        <v>1.6273500000000001</v>
      </c>
      <c r="GZ195">
        <v>1.9714499999999999</v>
      </c>
      <c r="HA195">
        <v>5.7045400000000003E-2</v>
      </c>
      <c r="HB195">
        <v>0</v>
      </c>
      <c r="HC195">
        <v>21.708200000000001</v>
      </c>
      <c r="HD195">
        <v>999.9</v>
      </c>
      <c r="HE195">
        <v>50.4</v>
      </c>
      <c r="HF195">
        <v>27.5</v>
      </c>
      <c r="HG195">
        <v>18.482299999999999</v>
      </c>
      <c r="HH195">
        <v>63.650100000000002</v>
      </c>
      <c r="HI195">
        <v>34.9679</v>
      </c>
      <c r="HJ195">
        <v>1</v>
      </c>
      <c r="HK195">
        <v>-0.15393499999999999</v>
      </c>
      <c r="HL195">
        <v>0.28793800000000003</v>
      </c>
      <c r="HM195">
        <v>20.1723</v>
      </c>
      <c r="HN195">
        <v>5.2408000000000001</v>
      </c>
      <c r="HO195">
        <v>11.9261</v>
      </c>
      <c r="HP195">
        <v>4.9972500000000002</v>
      </c>
      <c r="HQ195">
        <v>3.2970000000000002</v>
      </c>
      <c r="HR195">
        <v>9999</v>
      </c>
      <c r="HS195">
        <v>9999</v>
      </c>
      <c r="HT195">
        <v>9999</v>
      </c>
      <c r="HU195">
        <v>999.9</v>
      </c>
      <c r="HV195">
        <v>1.8662700000000001</v>
      </c>
      <c r="HW195">
        <v>1.8684400000000001</v>
      </c>
      <c r="HX195">
        <v>1.8654200000000001</v>
      </c>
      <c r="HY195">
        <v>1.8627</v>
      </c>
      <c r="HZ195">
        <v>1.8632500000000001</v>
      </c>
      <c r="IA195">
        <v>1.8644700000000001</v>
      </c>
      <c r="IB195">
        <v>1.86243</v>
      </c>
      <c r="IC195">
        <v>1.87042</v>
      </c>
      <c r="ID195">
        <v>5</v>
      </c>
      <c r="IE195">
        <v>0</v>
      </c>
      <c r="IF195">
        <v>0</v>
      </c>
      <c r="IG195">
        <v>0</v>
      </c>
      <c r="IH195" t="s">
        <v>434</v>
      </c>
      <c r="II195" t="s">
        <v>435</v>
      </c>
      <c r="IJ195" t="s">
        <v>436</v>
      </c>
      <c r="IK195" t="s">
        <v>436</v>
      </c>
      <c r="IL195" t="s">
        <v>436</v>
      </c>
      <c r="IM195" t="s">
        <v>436</v>
      </c>
      <c r="IN195">
        <v>0</v>
      </c>
      <c r="IO195">
        <v>100</v>
      </c>
      <c r="IP195">
        <v>100</v>
      </c>
      <c r="IQ195">
        <v>-0.10299999999999999</v>
      </c>
      <c r="IR195">
        <v>6.0000000000000001E-3</v>
      </c>
      <c r="IS195">
        <v>-0.15175000000010641</v>
      </c>
      <c r="IT195">
        <v>0</v>
      </c>
      <c r="IU195">
        <v>0</v>
      </c>
      <c r="IV195">
        <v>0</v>
      </c>
      <c r="IW195">
        <v>2.5449999999995749E-3</v>
      </c>
      <c r="IX195">
        <v>0</v>
      </c>
      <c r="IY195">
        <v>0</v>
      </c>
      <c r="IZ195">
        <v>0</v>
      </c>
      <c r="JA195">
        <v>-1</v>
      </c>
      <c r="JB195">
        <v>-1</v>
      </c>
      <c r="JC195">
        <v>-1</v>
      </c>
      <c r="JD195">
        <v>-1</v>
      </c>
      <c r="JE195">
        <v>4.7</v>
      </c>
      <c r="JF195">
        <v>4.7</v>
      </c>
      <c r="JG195">
        <v>0.158691</v>
      </c>
      <c r="JH195">
        <v>4.99878</v>
      </c>
      <c r="JI195">
        <v>1.3476600000000001</v>
      </c>
      <c r="JJ195">
        <v>2.2717299999999998</v>
      </c>
      <c r="JK195">
        <v>1.4489700000000001</v>
      </c>
      <c r="JL195">
        <v>2.2522000000000002</v>
      </c>
      <c r="JM195">
        <v>32.178400000000003</v>
      </c>
      <c r="JN195">
        <v>23.991199999999999</v>
      </c>
      <c r="JO195">
        <v>2</v>
      </c>
      <c r="JP195">
        <v>317.40699999999998</v>
      </c>
      <c r="JQ195">
        <v>503.86200000000002</v>
      </c>
      <c r="JR195">
        <v>21.999500000000001</v>
      </c>
      <c r="JS195">
        <v>25.183299999999999</v>
      </c>
      <c r="JT195">
        <v>30.0001</v>
      </c>
      <c r="JU195">
        <v>25.0564</v>
      </c>
      <c r="JV195">
        <v>25.122499999999999</v>
      </c>
      <c r="JW195">
        <v>-1</v>
      </c>
      <c r="JX195">
        <v>38.806699999999999</v>
      </c>
      <c r="JY195">
        <v>65.6905</v>
      </c>
      <c r="JZ195">
        <v>22</v>
      </c>
      <c r="KA195">
        <v>400</v>
      </c>
      <c r="KB195">
        <v>15.4666</v>
      </c>
      <c r="KC195">
        <v>102.68300000000001</v>
      </c>
      <c r="KD195">
        <v>102.49299999999999</v>
      </c>
    </row>
    <row r="196" spans="1:290" x14ac:dyDescent="0.35">
      <c r="A196">
        <v>178</v>
      </c>
      <c r="B196">
        <v>1716967859.5999999</v>
      </c>
      <c r="C196">
        <v>57601</v>
      </c>
      <c r="D196" t="s">
        <v>1143</v>
      </c>
      <c r="E196" t="s">
        <v>1144</v>
      </c>
      <c r="F196">
        <v>15</v>
      </c>
      <c r="G196">
        <v>1716967851.849999</v>
      </c>
      <c r="H196">
        <f t="shared" si="100"/>
        <v>1.353916367621297E-3</v>
      </c>
      <c r="I196">
        <f t="shared" si="101"/>
        <v>1.3539163676212971</v>
      </c>
      <c r="J196">
        <f t="shared" si="102"/>
        <v>7.1759387336147462</v>
      </c>
      <c r="K196">
        <f t="shared" si="103"/>
        <v>415.81903333333332</v>
      </c>
      <c r="L196">
        <f t="shared" si="104"/>
        <v>309.21072239788168</v>
      </c>
      <c r="M196">
        <f t="shared" si="105"/>
        <v>31.108871668878809</v>
      </c>
      <c r="N196">
        <f t="shared" si="106"/>
        <v>41.834451422414595</v>
      </c>
      <c r="O196">
        <f t="shared" si="107"/>
        <v>0.11724485173932192</v>
      </c>
      <c r="P196">
        <f t="shared" si="108"/>
        <v>2.9385734723242307</v>
      </c>
      <c r="Q196">
        <f t="shared" si="109"/>
        <v>0.1147067082117484</v>
      </c>
      <c r="R196">
        <f t="shared" si="110"/>
        <v>7.1915158330434811E-2</v>
      </c>
      <c r="S196">
        <f t="shared" si="111"/>
        <v>77.16583882040301</v>
      </c>
      <c r="T196">
        <f t="shared" si="112"/>
        <v>23.381627896713272</v>
      </c>
      <c r="U196">
        <f t="shared" si="113"/>
        <v>23.381627896713272</v>
      </c>
      <c r="V196">
        <f t="shared" si="114"/>
        <v>2.8855145579479444</v>
      </c>
      <c r="W196">
        <f t="shared" si="115"/>
        <v>60.16193066228881</v>
      </c>
      <c r="X196">
        <f t="shared" si="116"/>
        <v>1.7252279332177043</v>
      </c>
      <c r="Y196">
        <f t="shared" si="117"/>
        <v>2.8676405730760992</v>
      </c>
      <c r="Z196">
        <f t="shared" si="118"/>
        <v>1.1602866247302401</v>
      </c>
      <c r="AA196">
        <f t="shared" si="119"/>
        <v>-59.707711812099198</v>
      </c>
      <c r="AB196">
        <f t="shared" si="120"/>
        <v>-16.30470326138817</v>
      </c>
      <c r="AC196">
        <f t="shared" si="121"/>
        <v>-1.1540248807537796</v>
      </c>
      <c r="AD196">
        <f t="shared" si="122"/>
        <v>-6.0113383813842347E-4</v>
      </c>
      <c r="AE196">
        <f t="shared" si="123"/>
        <v>7.1601382291596325</v>
      </c>
      <c r="AF196">
        <f t="shared" si="124"/>
        <v>1.3503308690301372</v>
      </c>
      <c r="AG196">
        <f t="shared" si="125"/>
        <v>7.1759387336147462</v>
      </c>
      <c r="AH196">
        <v>431.78443614875579</v>
      </c>
      <c r="AI196">
        <v>423.0581151515151</v>
      </c>
      <c r="AJ196">
        <v>-2.768440660938995E-3</v>
      </c>
      <c r="AK196">
        <v>67.056907735057777</v>
      </c>
      <c r="AL196">
        <f t="shared" si="126"/>
        <v>1.3539163676212971</v>
      </c>
      <c r="AM196">
        <v>15.55646715609651</v>
      </c>
      <c r="AN196">
        <v>17.152243636363639</v>
      </c>
      <c r="AO196">
        <v>9.7563359025439884E-7</v>
      </c>
      <c r="AP196">
        <v>78.101422489917667</v>
      </c>
      <c r="AQ196">
        <v>159</v>
      </c>
      <c r="AR196">
        <v>32</v>
      </c>
      <c r="AS196">
        <f t="shared" si="127"/>
        <v>1</v>
      </c>
      <c r="AT196">
        <f t="shared" si="128"/>
        <v>0</v>
      </c>
      <c r="AU196">
        <f t="shared" si="129"/>
        <v>53817.039760046275</v>
      </c>
      <c r="AV196" t="s">
        <v>477</v>
      </c>
      <c r="AW196">
        <v>10178.9</v>
      </c>
      <c r="AX196">
        <v>1410.533076923077</v>
      </c>
      <c r="AY196">
        <v>6595.86</v>
      </c>
      <c r="AZ196">
        <f t="shared" si="130"/>
        <v>0.78614872405977732</v>
      </c>
      <c r="BA196">
        <v>-1.985708394971808</v>
      </c>
      <c r="BB196" t="s">
        <v>1145</v>
      </c>
      <c r="BC196">
        <v>10176.799999999999</v>
      </c>
      <c r="BD196">
        <v>2254.2851999999998</v>
      </c>
      <c r="BE196">
        <v>3143.43</v>
      </c>
      <c r="BF196">
        <f t="shared" si="131"/>
        <v>0.28285815176415574</v>
      </c>
      <c r="BG196">
        <v>0.5</v>
      </c>
      <c r="BH196">
        <f t="shared" si="132"/>
        <v>336.55249857686806</v>
      </c>
      <c r="BI196">
        <f t="shared" si="133"/>
        <v>7.1759387336147462</v>
      </c>
      <c r="BJ196">
        <f t="shared" si="134"/>
        <v>47.598308859530775</v>
      </c>
      <c r="BK196">
        <f t="shared" si="135"/>
        <v>2.7222044606197E-2</v>
      </c>
      <c r="BL196">
        <f t="shared" si="136"/>
        <v>1.0983002643609052</v>
      </c>
      <c r="BM196">
        <f t="shared" si="137"/>
        <v>1142.2495887545408</v>
      </c>
      <c r="BN196" t="s">
        <v>431</v>
      </c>
      <c r="BO196">
        <v>0</v>
      </c>
      <c r="BP196">
        <f t="shared" si="138"/>
        <v>1142.2495887545408</v>
      </c>
      <c r="BQ196">
        <f t="shared" si="139"/>
        <v>0.63662318271616014</v>
      </c>
      <c r="BR196">
        <f t="shared" si="140"/>
        <v>0.44431016564200221</v>
      </c>
      <c r="BS196">
        <f t="shared" si="141"/>
        <v>0.63305402103549913</v>
      </c>
      <c r="BT196">
        <f t="shared" si="142"/>
        <v>0.51309733900458376</v>
      </c>
      <c r="BU196">
        <f t="shared" si="143"/>
        <v>0.66580758575418064</v>
      </c>
      <c r="BV196">
        <f t="shared" si="144"/>
        <v>0.22513260699402143</v>
      </c>
      <c r="BW196">
        <f t="shared" si="145"/>
        <v>0.77486739300597862</v>
      </c>
      <c r="DF196">
        <f t="shared" si="146"/>
        <v>399.95916666666659</v>
      </c>
      <c r="DG196">
        <f t="shared" si="147"/>
        <v>336.55249857686806</v>
      </c>
      <c r="DH196">
        <f t="shared" si="148"/>
        <v>0.84146714621334628</v>
      </c>
      <c r="DI196">
        <f t="shared" si="149"/>
        <v>0.19293429242669277</v>
      </c>
      <c r="DJ196">
        <v>1716967851.849999</v>
      </c>
      <c r="DK196">
        <v>415.81903333333332</v>
      </c>
      <c r="DL196">
        <v>425.07889999999992</v>
      </c>
      <c r="DM196">
        <v>17.148129999999998</v>
      </c>
      <c r="DN196">
        <v>15.55656666666667</v>
      </c>
      <c r="DO196">
        <v>415.93903333333333</v>
      </c>
      <c r="DP196">
        <v>17.145130000000002</v>
      </c>
      <c r="DQ196">
        <v>500.32889999999998</v>
      </c>
      <c r="DR196">
        <v>100.50733333333331</v>
      </c>
      <c r="DS196">
        <v>0.10001762666666671</v>
      </c>
      <c r="DT196">
        <v>23.278710000000011</v>
      </c>
      <c r="DU196">
        <v>22.64471</v>
      </c>
      <c r="DV196">
        <v>999.9000000000002</v>
      </c>
      <c r="DW196">
        <v>0</v>
      </c>
      <c r="DX196">
        <v>0</v>
      </c>
      <c r="DY196">
        <v>10000.793</v>
      </c>
      <c r="DZ196">
        <v>0</v>
      </c>
      <c r="EA196">
        <v>1.5289399999999999E-3</v>
      </c>
      <c r="EB196">
        <v>-9.2428323333333342</v>
      </c>
      <c r="EC196">
        <v>423.09269999999998</v>
      </c>
      <c r="ED196">
        <v>431.7962</v>
      </c>
      <c r="EE196">
        <v>1.5946373333333339</v>
      </c>
      <c r="EF196">
        <v>425.07889999999992</v>
      </c>
      <c r="EG196">
        <v>15.55656666666667</v>
      </c>
      <c r="EH196">
        <v>1.7238230000000001</v>
      </c>
      <c r="EI196">
        <v>1.5635509999999999</v>
      </c>
      <c r="EJ196">
        <v>15.112640000000001</v>
      </c>
      <c r="EK196">
        <v>13.60419666666667</v>
      </c>
      <c r="EL196">
        <v>399.95916666666659</v>
      </c>
      <c r="EM196">
        <v>0.94997326666666682</v>
      </c>
      <c r="EN196">
        <v>5.002647666666668E-2</v>
      </c>
      <c r="EO196">
        <v>0</v>
      </c>
      <c r="EP196">
        <v>2254.2600000000002</v>
      </c>
      <c r="EQ196">
        <v>8.9714700000000018</v>
      </c>
      <c r="ER196">
        <v>4886.7919999999986</v>
      </c>
      <c r="ES196">
        <v>3345.391000000001</v>
      </c>
      <c r="ET196">
        <v>35.585233333333328</v>
      </c>
      <c r="EU196">
        <v>38.081033333333338</v>
      </c>
      <c r="EV196">
        <v>36.737200000000001</v>
      </c>
      <c r="EW196">
        <v>38.499766666666673</v>
      </c>
      <c r="EX196">
        <v>38.272666666666652</v>
      </c>
      <c r="EY196">
        <v>371.42866666666657</v>
      </c>
      <c r="EZ196">
        <v>19.559999999999992</v>
      </c>
      <c r="FA196">
        <v>0</v>
      </c>
      <c r="FB196">
        <v>299.29999995231628</v>
      </c>
      <c r="FC196">
        <v>0</v>
      </c>
      <c r="FD196">
        <v>2254.2851999999998</v>
      </c>
      <c r="FE196">
        <v>1.934615384958936</v>
      </c>
      <c r="FF196">
        <v>-3.6546154320356452</v>
      </c>
      <c r="FG196">
        <v>4886.7240000000002</v>
      </c>
      <c r="FH196">
        <v>15</v>
      </c>
      <c r="FI196">
        <v>1716967879.0999999</v>
      </c>
      <c r="FJ196" t="s">
        <v>1146</v>
      </c>
      <c r="FK196">
        <v>1716967876.5999999</v>
      </c>
      <c r="FL196">
        <v>1716967879.0999999</v>
      </c>
      <c r="FM196">
        <v>179</v>
      </c>
      <c r="FN196">
        <v>-1.7000000000000001E-2</v>
      </c>
      <c r="FO196">
        <v>-3.0000000000000001E-3</v>
      </c>
      <c r="FP196">
        <v>-0.12</v>
      </c>
      <c r="FQ196">
        <v>3.0000000000000001E-3</v>
      </c>
      <c r="FR196">
        <v>425</v>
      </c>
      <c r="FS196">
        <v>16</v>
      </c>
      <c r="FT196">
        <v>0.12</v>
      </c>
      <c r="FU196">
        <v>0.06</v>
      </c>
      <c r="FV196">
        <v>-9.2328012195121953</v>
      </c>
      <c r="FW196">
        <v>-0.2011559581881589</v>
      </c>
      <c r="FX196">
        <v>4.316057416123454E-2</v>
      </c>
      <c r="FY196">
        <v>1</v>
      </c>
      <c r="FZ196">
        <v>415.83845869491131</v>
      </c>
      <c r="GA196">
        <v>-8.6015953031787204E-2</v>
      </c>
      <c r="GB196">
        <v>1.893102227202784E-2</v>
      </c>
      <c r="GC196">
        <v>1</v>
      </c>
      <c r="GD196">
        <v>1.594310975609756</v>
      </c>
      <c r="GE196">
        <v>4.6214634146354207E-3</v>
      </c>
      <c r="GF196">
        <v>8.8020176422601965E-4</v>
      </c>
      <c r="GG196">
        <v>1</v>
      </c>
      <c r="GH196">
        <v>3</v>
      </c>
      <c r="GI196">
        <v>3</v>
      </c>
      <c r="GJ196" t="s">
        <v>433</v>
      </c>
      <c r="GK196">
        <v>2.9717500000000001</v>
      </c>
      <c r="GL196">
        <v>2.7391299999999998</v>
      </c>
      <c r="GM196">
        <v>0.103614</v>
      </c>
      <c r="GN196">
        <v>0.104951</v>
      </c>
      <c r="GO196">
        <v>8.5886100000000007E-2</v>
      </c>
      <c r="GP196">
        <v>8.0059400000000003E-2</v>
      </c>
      <c r="GQ196">
        <v>25879.8</v>
      </c>
      <c r="GR196">
        <v>29130.9</v>
      </c>
      <c r="GS196">
        <v>27549.5</v>
      </c>
      <c r="GT196">
        <v>31251.3</v>
      </c>
      <c r="GU196">
        <v>34189.800000000003</v>
      </c>
      <c r="GV196">
        <v>38685.5</v>
      </c>
      <c r="GW196">
        <v>41652.800000000003</v>
      </c>
      <c r="GX196">
        <v>46383.9</v>
      </c>
      <c r="GY196">
        <v>1.6295999999999999</v>
      </c>
      <c r="GZ196">
        <v>1.9717</v>
      </c>
      <c r="HA196">
        <v>5.5767600000000001E-2</v>
      </c>
      <c r="HB196">
        <v>0</v>
      </c>
      <c r="HC196">
        <v>21.732099999999999</v>
      </c>
      <c r="HD196">
        <v>999.9</v>
      </c>
      <c r="HE196">
        <v>50.5</v>
      </c>
      <c r="HF196">
        <v>27.5</v>
      </c>
      <c r="HG196">
        <v>18.5181</v>
      </c>
      <c r="HH196">
        <v>63.6447</v>
      </c>
      <c r="HI196">
        <v>35.985599999999998</v>
      </c>
      <c r="HJ196">
        <v>1</v>
      </c>
      <c r="HK196">
        <v>-0.15416199999999999</v>
      </c>
      <c r="HL196">
        <v>0.280501</v>
      </c>
      <c r="HM196">
        <v>20.1708</v>
      </c>
      <c r="HN196">
        <v>5.2415500000000002</v>
      </c>
      <c r="HO196">
        <v>11.9261</v>
      </c>
      <c r="HP196">
        <v>4.9976500000000001</v>
      </c>
      <c r="HQ196">
        <v>3.2970000000000002</v>
      </c>
      <c r="HR196">
        <v>9999</v>
      </c>
      <c r="HS196">
        <v>9999</v>
      </c>
      <c r="HT196">
        <v>9999</v>
      </c>
      <c r="HU196">
        <v>999.9</v>
      </c>
      <c r="HV196">
        <v>1.86626</v>
      </c>
      <c r="HW196">
        <v>1.8684400000000001</v>
      </c>
      <c r="HX196">
        <v>1.86548</v>
      </c>
      <c r="HY196">
        <v>1.8627499999999999</v>
      </c>
      <c r="HZ196">
        <v>1.8632599999999999</v>
      </c>
      <c r="IA196">
        <v>1.8644700000000001</v>
      </c>
      <c r="IB196">
        <v>1.8624799999999999</v>
      </c>
      <c r="IC196">
        <v>1.87042</v>
      </c>
      <c r="ID196">
        <v>5</v>
      </c>
      <c r="IE196">
        <v>0</v>
      </c>
      <c r="IF196">
        <v>0</v>
      </c>
      <c r="IG196">
        <v>0</v>
      </c>
      <c r="IH196" t="s">
        <v>434</v>
      </c>
      <c r="II196" t="s">
        <v>435</v>
      </c>
      <c r="IJ196" t="s">
        <v>436</v>
      </c>
      <c r="IK196" t="s">
        <v>436</v>
      </c>
      <c r="IL196" t="s">
        <v>436</v>
      </c>
      <c r="IM196" t="s">
        <v>436</v>
      </c>
      <c r="IN196">
        <v>0</v>
      </c>
      <c r="IO196">
        <v>100</v>
      </c>
      <c r="IP196">
        <v>100</v>
      </c>
      <c r="IQ196">
        <v>-0.12</v>
      </c>
      <c r="IR196">
        <v>3.0000000000000001E-3</v>
      </c>
      <c r="IS196">
        <v>-0.1030000000000655</v>
      </c>
      <c r="IT196">
        <v>0</v>
      </c>
      <c r="IU196">
        <v>0</v>
      </c>
      <c r="IV196">
        <v>0</v>
      </c>
      <c r="IW196">
        <v>6.0714285714329463E-3</v>
      </c>
      <c r="IX196">
        <v>0</v>
      </c>
      <c r="IY196">
        <v>0</v>
      </c>
      <c r="IZ196">
        <v>0</v>
      </c>
      <c r="JA196">
        <v>-1</v>
      </c>
      <c r="JB196">
        <v>-1</v>
      </c>
      <c r="JC196">
        <v>-1</v>
      </c>
      <c r="JD196">
        <v>-1</v>
      </c>
      <c r="JE196">
        <v>4.7</v>
      </c>
      <c r="JF196">
        <v>4.5</v>
      </c>
      <c r="JG196">
        <v>0.158691</v>
      </c>
      <c r="JH196">
        <v>4.99878</v>
      </c>
      <c r="JI196">
        <v>1.3476600000000001</v>
      </c>
      <c r="JJ196">
        <v>2.2717299999999998</v>
      </c>
      <c r="JK196">
        <v>1.4489700000000001</v>
      </c>
      <c r="JL196">
        <v>2.2570800000000002</v>
      </c>
      <c r="JM196">
        <v>32.156399999999998</v>
      </c>
      <c r="JN196">
        <v>23.991199999999999</v>
      </c>
      <c r="JO196">
        <v>2</v>
      </c>
      <c r="JP196">
        <v>318.31700000000001</v>
      </c>
      <c r="JQ196">
        <v>503.97</v>
      </c>
      <c r="JR196">
        <v>21.9999</v>
      </c>
      <c r="JS196">
        <v>25.177</v>
      </c>
      <c r="JT196">
        <v>30</v>
      </c>
      <c r="JU196">
        <v>25.047899999999998</v>
      </c>
      <c r="JV196">
        <v>25.116099999999999</v>
      </c>
      <c r="JW196">
        <v>-1</v>
      </c>
      <c r="JX196">
        <v>38.287100000000002</v>
      </c>
      <c r="JY196">
        <v>65.792100000000005</v>
      </c>
      <c r="JZ196">
        <v>22</v>
      </c>
      <c r="KA196">
        <v>400</v>
      </c>
      <c r="KB196">
        <v>15.538600000000001</v>
      </c>
      <c r="KC196">
        <v>102.685</v>
      </c>
      <c r="KD196">
        <v>102.48699999999999</v>
      </c>
    </row>
    <row r="197" spans="1:290" x14ac:dyDescent="0.35">
      <c r="A197">
        <v>179</v>
      </c>
      <c r="B197">
        <v>1716968159.5999999</v>
      </c>
      <c r="C197">
        <v>57901</v>
      </c>
      <c r="D197" t="s">
        <v>1147</v>
      </c>
      <c r="E197" t="s">
        <v>1148</v>
      </c>
      <c r="F197">
        <v>15</v>
      </c>
      <c r="G197">
        <v>1716968151.849999</v>
      </c>
      <c r="H197">
        <f t="shared" si="100"/>
        <v>1.3521065930251664E-3</v>
      </c>
      <c r="I197">
        <f t="shared" si="101"/>
        <v>1.3521065930251663</v>
      </c>
      <c r="J197">
        <f t="shared" si="102"/>
        <v>7.1338169863855709</v>
      </c>
      <c r="K197">
        <f t="shared" si="103"/>
        <v>415.7167</v>
      </c>
      <c r="L197">
        <f t="shared" si="104"/>
        <v>309.85857604365367</v>
      </c>
      <c r="M197">
        <f t="shared" si="105"/>
        <v>31.171017496566847</v>
      </c>
      <c r="N197">
        <f t="shared" si="106"/>
        <v>41.820086746572514</v>
      </c>
      <c r="O197">
        <f t="shared" si="107"/>
        <v>0.11742565666789172</v>
      </c>
      <c r="P197">
        <f t="shared" si="108"/>
        <v>2.9389742888050616</v>
      </c>
      <c r="Q197">
        <f t="shared" si="109"/>
        <v>0.1148801095673047</v>
      </c>
      <c r="R197">
        <f t="shared" si="110"/>
        <v>7.2024179710260469E-2</v>
      </c>
      <c r="S197">
        <f t="shared" si="111"/>
        <v>77.170092461294985</v>
      </c>
      <c r="T197">
        <f t="shared" si="112"/>
        <v>23.359588521441399</v>
      </c>
      <c r="U197">
        <f t="shared" si="113"/>
        <v>23.359588521441399</v>
      </c>
      <c r="V197">
        <f t="shared" si="114"/>
        <v>2.8816787520996754</v>
      </c>
      <c r="W197">
        <f t="shared" si="115"/>
        <v>60.228267591902451</v>
      </c>
      <c r="X197">
        <f t="shared" si="116"/>
        <v>1.7247820963213483</v>
      </c>
      <c r="Y197">
        <f t="shared" si="117"/>
        <v>2.8637418363221214</v>
      </c>
      <c r="Z197">
        <f t="shared" si="118"/>
        <v>1.1568966557783271</v>
      </c>
      <c r="AA197">
        <f t="shared" si="119"/>
        <v>-59.627900752409836</v>
      </c>
      <c r="AB197">
        <f t="shared" si="120"/>
        <v>-16.383608405727731</v>
      </c>
      <c r="AC197">
        <f t="shared" si="121"/>
        <v>-1.1591900122119012</v>
      </c>
      <c r="AD197">
        <f t="shared" si="122"/>
        <v>-6.0670905447679502E-4</v>
      </c>
      <c r="AE197">
        <f t="shared" si="123"/>
        <v>7.1198952770978989</v>
      </c>
      <c r="AF197">
        <f t="shared" si="124"/>
        <v>1.3551401485369441</v>
      </c>
      <c r="AG197">
        <f t="shared" si="125"/>
        <v>7.1338169863855709</v>
      </c>
      <c r="AH197">
        <v>431.65168841467403</v>
      </c>
      <c r="AI197">
        <v>422.96320606060618</v>
      </c>
      <c r="AJ197">
        <v>-3.23489735972037E-4</v>
      </c>
      <c r="AK197">
        <v>67.056055931539305</v>
      </c>
      <c r="AL197">
        <f t="shared" si="126"/>
        <v>1.3521065930251663</v>
      </c>
      <c r="AM197">
        <v>15.54791233925866</v>
      </c>
      <c r="AN197">
        <v>17.141655757575752</v>
      </c>
      <c r="AO197">
        <v>-6.7514599901023999E-6</v>
      </c>
      <c r="AP197">
        <v>78.096549695499249</v>
      </c>
      <c r="AQ197">
        <v>160</v>
      </c>
      <c r="AR197">
        <v>32</v>
      </c>
      <c r="AS197">
        <f t="shared" si="127"/>
        <v>1</v>
      </c>
      <c r="AT197">
        <f t="shared" si="128"/>
        <v>0</v>
      </c>
      <c r="AU197">
        <f t="shared" si="129"/>
        <v>53832.694352860693</v>
      </c>
      <c r="AV197" t="s">
        <v>477</v>
      </c>
      <c r="AW197">
        <v>10178.9</v>
      </c>
      <c r="AX197">
        <v>1410.533076923077</v>
      </c>
      <c r="AY197">
        <v>6595.86</v>
      </c>
      <c r="AZ197">
        <f t="shared" si="130"/>
        <v>0.78614872405977732</v>
      </c>
      <c r="BA197">
        <v>-1.985708394971808</v>
      </c>
      <c r="BB197" t="s">
        <v>1149</v>
      </c>
      <c r="BC197">
        <v>10175.5</v>
      </c>
      <c r="BD197">
        <v>2251.5816</v>
      </c>
      <c r="BE197">
        <v>3135.14</v>
      </c>
      <c r="BF197">
        <f t="shared" si="131"/>
        <v>0.28182422475551328</v>
      </c>
      <c r="BG197">
        <v>0.5</v>
      </c>
      <c r="BH197">
        <f t="shared" si="132"/>
        <v>336.57168589731407</v>
      </c>
      <c r="BI197">
        <f t="shared" si="133"/>
        <v>7.1338169863855709</v>
      </c>
      <c r="BJ197">
        <f t="shared" si="134"/>
        <v>47.42702722633333</v>
      </c>
      <c r="BK197">
        <f t="shared" si="135"/>
        <v>2.7095343320530204E-2</v>
      </c>
      <c r="BL197">
        <f t="shared" si="136"/>
        <v>1.1038486319590193</v>
      </c>
      <c r="BM197">
        <f t="shared" si="137"/>
        <v>1141.1531137702618</v>
      </c>
      <c r="BN197" t="s">
        <v>431</v>
      </c>
      <c r="BO197">
        <v>0</v>
      </c>
      <c r="BP197">
        <f t="shared" si="138"/>
        <v>1141.1531137702618</v>
      </c>
      <c r="BQ197">
        <f t="shared" si="139"/>
        <v>0.63601207162351225</v>
      </c>
      <c r="BR197">
        <f t="shared" si="140"/>
        <v>0.44311143975006079</v>
      </c>
      <c r="BS197">
        <f t="shared" si="141"/>
        <v>0.63444655637436631</v>
      </c>
      <c r="BT197">
        <f t="shared" si="142"/>
        <v>0.51232451185086103</v>
      </c>
      <c r="BU197">
        <f t="shared" si="143"/>
        <v>0.66740632776658992</v>
      </c>
      <c r="BV197">
        <f t="shared" si="144"/>
        <v>0.22457902445907607</v>
      </c>
      <c r="BW197">
        <f t="shared" si="145"/>
        <v>0.77542097554092393</v>
      </c>
      <c r="DF197">
        <f t="shared" si="146"/>
        <v>399.98206666666658</v>
      </c>
      <c r="DG197">
        <f t="shared" si="147"/>
        <v>336.57168589731407</v>
      </c>
      <c r="DH197">
        <f t="shared" si="148"/>
        <v>0.84146694051111826</v>
      </c>
      <c r="DI197">
        <f t="shared" si="149"/>
        <v>0.19293388102223666</v>
      </c>
      <c r="DJ197">
        <v>1716968151.849999</v>
      </c>
      <c r="DK197">
        <v>415.7167</v>
      </c>
      <c r="DL197">
        <v>424.93073333333331</v>
      </c>
      <c r="DM197">
        <v>17.145366666666671</v>
      </c>
      <c r="DN197">
        <v>15.54809666666667</v>
      </c>
      <c r="DO197">
        <v>415.85169999999999</v>
      </c>
      <c r="DP197">
        <v>17.140366666666669</v>
      </c>
      <c r="DQ197">
        <v>500.31833333333333</v>
      </c>
      <c r="DR197">
        <v>100.4976333333333</v>
      </c>
      <c r="DS197">
        <v>9.9929253333333343E-2</v>
      </c>
      <c r="DT197">
        <v>23.256186666666661</v>
      </c>
      <c r="DU197">
        <v>22.629676666666668</v>
      </c>
      <c r="DV197">
        <v>999.9000000000002</v>
      </c>
      <c r="DW197">
        <v>0</v>
      </c>
      <c r="DX197">
        <v>0</v>
      </c>
      <c r="DY197">
        <v>10004.040000000001</v>
      </c>
      <c r="DZ197">
        <v>0</v>
      </c>
      <c r="EA197">
        <v>1.5289399999999999E-3</v>
      </c>
      <c r="EB197">
        <v>-9.1993816666666692</v>
      </c>
      <c r="EC197">
        <v>422.98270000000002</v>
      </c>
      <c r="ED197">
        <v>431.64196666666669</v>
      </c>
      <c r="EE197">
        <v>1.5952133333333329</v>
      </c>
      <c r="EF197">
        <v>424.93073333333331</v>
      </c>
      <c r="EG197">
        <v>15.54809666666667</v>
      </c>
      <c r="EH197">
        <v>1.7228623333333331</v>
      </c>
      <c r="EI197">
        <v>1.562547333333334</v>
      </c>
      <c r="EJ197">
        <v>15.103966666666659</v>
      </c>
      <c r="EK197">
        <v>13.594336666666671</v>
      </c>
      <c r="EL197">
        <v>399.98206666666658</v>
      </c>
      <c r="EM197">
        <v>0.94997769999999992</v>
      </c>
      <c r="EN197">
        <v>5.0022023333333353E-2</v>
      </c>
      <c r="EO197">
        <v>0</v>
      </c>
      <c r="EP197">
        <v>2251.58</v>
      </c>
      <c r="EQ197">
        <v>8.9714700000000018</v>
      </c>
      <c r="ER197">
        <v>4877.4376666666658</v>
      </c>
      <c r="ES197">
        <v>3345.5909999999999</v>
      </c>
      <c r="ET197">
        <v>35.239333333333327</v>
      </c>
      <c r="EU197">
        <v>37.755966666666659</v>
      </c>
      <c r="EV197">
        <v>36.395666666666664</v>
      </c>
      <c r="EW197">
        <v>38.024699999999982</v>
      </c>
      <c r="EX197">
        <v>37.997633333333333</v>
      </c>
      <c r="EY197">
        <v>371.4523333333334</v>
      </c>
      <c r="EZ197">
        <v>19.55833333333333</v>
      </c>
      <c r="FA197">
        <v>0</v>
      </c>
      <c r="FB197">
        <v>299.20000004768372</v>
      </c>
      <c r="FC197">
        <v>0</v>
      </c>
      <c r="FD197">
        <v>2251.5816</v>
      </c>
      <c r="FE197">
        <v>0.44615385226824278</v>
      </c>
      <c r="FF197">
        <v>-9.981538455005122</v>
      </c>
      <c r="FG197">
        <v>4877.3796000000002</v>
      </c>
      <c r="FH197">
        <v>15</v>
      </c>
      <c r="FI197">
        <v>1716968182.5999999</v>
      </c>
      <c r="FJ197" t="s">
        <v>1150</v>
      </c>
      <c r="FK197">
        <v>1716968177.0999999</v>
      </c>
      <c r="FL197">
        <v>1716968182.5999999</v>
      </c>
      <c r="FM197">
        <v>180</v>
      </c>
      <c r="FN197">
        <v>-1.4999999999999999E-2</v>
      </c>
      <c r="FO197">
        <v>2E-3</v>
      </c>
      <c r="FP197">
        <v>-0.13500000000000001</v>
      </c>
      <c r="FQ197">
        <v>5.0000000000000001E-3</v>
      </c>
      <c r="FR197">
        <v>425</v>
      </c>
      <c r="FS197">
        <v>16</v>
      </c>
      <c r="FT197">
        <v>0.19</v>
      </c>
      <c r="FU197">
        <v>7.0000000000000007E-2</v>
      </c>
      <c r="FV197">
        <v>-9.1950837500000002</v>
      </c>
      <c r="FW197">
        <v>-7.047793621010924E-2</v>
      </c>
      <c r="FX197">
        <v>3.6172689331006432E-2</v>
      </c>
      <c r="FY197">
        <v>1</v>
      </c>
      <c r="FZ197">
        <v>415.73134691595328</v>
      </c>
      <c r="GA197">
        <v>-7.9790171768518756E-2</v>
      </c>
      <c r="GB197">
        <v>1.3904152381615031E-2</v>
      </c>
      <c r="GC197">
        <v>1</v>
      </c>
      <c r="GD197">
        <v>1.5952887499999999</v>
      </c>
      <c r="GE197">
        <v>-3.9772232645420326E-3</v>
      </c>
      <c r="GF197">
        <v>1.160108157673236E-3</v>
      </c>
      <c r="GG197">
        <v>1</v>
      </c>
      <c r="GH197">
        <v>3</v>
      </c>
      <c r="GI197">
        <v>3</v>
      </c>
      <c r="GJ197" t="s">
        <v>433</v>
      </c>
      <c r="GK197">
        <v>2.9721099999999998</v>
      </c>
      <c r="GL197">
        <v>2.73929</v>
      </c>
      <c r="GM197">
        <v>0.10359</v>
      </c>
      <c r="GN197">
        <v>0.10491300000000001</v>
      </c>
      <c r="GO197">
        <v>8.5857699999999995E-2</v>
      </c>
      <c r="GP197">
        <v>8.0013200000000007E-2</v>
      </c>
      <c r="GQ197">
        <v>25881.1</v>
      </c>
      <c r="GR197">
        <v>29132.2</v>
      </c>
      <c r="GS197">
        <v>27550.1</v>
      </c>
      <c r="GT197">
        <v>31251.3</v>
      </c>
      <c r="GU197">
        <v>34191.599999999999</v>
      </c>
      <c r="GV197">
        <v>38687.4</v>
      </c>
      <c r="GW197">
        <v>41653.699999999997</v>
      </c>
      <c r="GX197">
        <v>46383.8</v>
      </c>
      <c r="GY197">
        <v>1.6283799999999999</v>
      </c>
      <c r="GZ197">
        <v>1.97173</v>
      </c>
      <c r="HA197">
        <v>5.4739400000000001E-2</v>
      </c>
      <c r="HB197">
        <v>0</v>
      </c>
      <c r="HC197">
        <v>21.721</v>
      </c>
      <c r="HD197">
        <v>999.9</v>
      </c>
      <c r="HE197">
        <v>50.4</v>
      </c>
      <c r="HF197">
        <v>27.4</v>
      </c>
      <c r="HG197">
        <v>18.3765</v>
      </c>
      <c r="HH197">
        <v>63.794699999999999</v>
      </c>
      <c r="HI197">
        <v>35.645000000000003</v>
      </c>
      <c r="HJ197">
        <v>1</v>
      </c>
      <c r="HK197">
        <v>-0.155053</v>
      </c>
      <c r="HL197">
        <v>0.28051500000000001</v>
      </c>
      <c r="HM197">
        <v>20.172799999999999</v>
      </c>
      <c r="HN197">
        <v>5.2415500000000002</v>
      </c>
      <c r="HO197">
        <v>11.9261</v>
      </c>
      <c r="HP197">
        <v>4.9976500000000001</v>
      </c>
      <c r="HQ197">
        <v>3.2970000000000002</v>
      </c>
      <c r="HR197">
        <v>9999</v>
      </c>
      <c r="HS197">
        <v>9999</v>
      </c>
      <c r="HT197">
        <v>9999</v>
      </c>
      <c r="HU197">
        <v>999.9</v>
      </c>
      <c r="HV197">
        <v>1.8662799999999999</v>
      </c>
      <c r="HW197">
        <v>1.8684400000000001</v>
      </c>
      <c r="HX197">
        <v>1.8654900000000001</v>
      </c>
      <c r="HY197">
        <v>1.8627800000000001</v>
      </c>
      <c r="HZ197">
        <v>1.86327</v>
      </c>
      <c r="IA197">
        <v>1.8644799999999999</v>
      </c>
      <c r="IB197">
        <v>1.86249</v>
      </c>
      <c r="IC197">
        <v>1.87042</v>
      </c>
      <c r="ID197">
        <v>5</v>
      </c>
      <c r="IE197">
        <v>0</v>
      </c>
      <c r="IF197">
        <v>0</v>
      </c>
      <c r="IG197">
        <v>0</v>
      </c>
      <c r="IH197" t="s">
        <v>434</v>
      </c>
      <c r="II197" t="s">
        <v>435</v>
      </c>
      <c r="IJ197" t="s">
        <v>436</v>
      </c>
      <c r="IK197" t="s">
        <v>436</v>
      </c>
      <c r="IL197" t="s">
        <v>436</v>
      </c>
      <c r="IM197" t="s">
        <v>436</v>
      </c>
      <c r="IN197">
        <v>0</v>
      </c>
      <c r="IO197">
        <v>100</v>
      </c>
      <c r="IP197">
        <v>100</v>
      </c>
      <c r="IQ197">
        <v>-0.13500000000000001</v>
      </c>
      <c r="IR197">
        <v>5.0000000000000001E-3</v>
      </c>
      <c r="IS197">
        <v>-0.1202999999999292</v>
      </c>
      <c r="IT197">
        <v>0</v>
      </c>
      <c r="IU197">
        <v>0</v>
      </c>
      <c r="IV197">
        <v>0</v>
      </c>
      <c r="IW197">
        <v>2.9476190476209752E-3</v>
      </c>
      <c r="IX197">
        <v>0</v>
      </c>
      <c r="IY197">
        <v>0</v>
      </c>
      <c r="IZ197">
        <v>0</v>
      </c>
      <c r="JA197">
        <v>-1</v>
      </c>
      <c r="JB197">
        <v>-1</v>
      </c>
      <c r="JC197">
        <v>-1</v>
      </c>
      <c r="JD197">
        <v>-1</v>
      </c>
      <c r="JE197">
        <v>4.7</v>
      </c>
      <c r="JF197">
        <v>4.7</v>
      </c>
      <c r="JG197">
        <v>0.158691</v>
      </c>
      <c r="JH197">
        <v>4.99878</v>
      </c>
      <c r="JI197">
        <v>1.3476600000000001</v>
      </c>
      <c r="JJ197">
        <v>2.2705099999999998</v>
      </c>
      <c r="JK197">
        <v>1.4489700000000001</v>
      </c>
      <c r="JL197">
        <v>2.3046899999999999</v>
      </c>
      <c r="JM197">
        <v>32.156399999999998</v>
      </c>
      <c r="JN197">
        <v>24.017499999999998</v>
      </c>
      <c r="JO197">
        <v>2</v>
      </c>
      <c r="JP197">
        <v>317.74900000000002</v>
      </c>
      <c r="JQ197">
        <v>503.89</v>
      </c>
      <c r="JR197">
        <v>22.0002</v>
      </c>
      <c r="JS197">
        <v>25.166399999999999</v>
      </c>
      <c r="JT197">
        <v>30.0002</v>
      </c>
      <c r="JU197">
        <v>25.037400000000002</v>
      </c>
      <c r="JV197">
        <v>25.105599999999999</v>
      </c>
      <c r="JW197">
        <v>-1</v>
      </c>
      <c r="JX197">
        <v>38.3735</v>
      </c>
      <c r="JY197">
        <v>65.941100000000006</v>
      </c>
      <c r="JZ197">
        <v>22</v>
      </c>
      <c r="KA197">
        <v>400</v>
      </c>
      <c r="KB197">
        <v>15.530900000000001</v>
      </c>
      <c r="KC197">
        <v>102.687</v>
      </c>
      <c r="KD197">
        <v>102.48699999999999</v>
      </c>
    </row>
    <row r="198" spans="1:290" x14ac:dyDescent="0.35">
      <c r="A198">
        <v>180</v>
      </c>
      <c r="B198">
        <v>1716968459.5999999</v>
      </c>
      <c r="C198">
        <v>58201</v>
      </c>
      <c r="D198" t="s">
        <v>1151</v>
      </c>
      <c r="E198" t="s">
        <v>1152</v>
      </c>
      <c r="F198">
        <v>15</v>
      </c>
      <c r="G198">
        <v>1716968451.599999</v>
      </c>
      <c r="H198">
        <f t="shared" si="100"/>
        <v>1.3601960642706898E-3</v>
      </c>
      <c r="I198">
        <f t="shared" si="101"/>
        <v>1.3601960642706898</v>
      </c>
      <c r="J198">
        <f t="shared" si="102"/>
        <v>7.1182800689743502</v>
      </c>
      <c r="K198">
        <f t="shared" si="103"/>
        <v>415.70132258064518</v>
      </c>
      <c r="L198">
        <f t="shared" si="104"/>
        <v>310.71532378444851</v>
      </c>
      <c r="M198">
        <f t="shared" si="105"/>
        <v>31.258381487436385</v>
      </c>
      <c r="N198">
        <f t="shared" si="106"/>
        <v>41.820114849153846</v>
      </c>
      <c r="O198">
        <f t="shared" si="107"/>
        <v>0.11822995139533247</v>
      </c>
      <c r="P198">
        <f t="shared" si="108"/>
        <v>2.938188208951598</v>
      </c>
      <c r="Q198">
        <f t="shared" si="109"/>
        <v>0.11564915269503147</v>
      </c>
      <c r="R198">
        <f t="shared" si="110"/>
        <v>7.2507902843834973E-2</v>
      </c>
      <c r="S198">
        <f t="shared" si="111"/>
        <v>77.172326130722908</v>
      </c>
      <c r="T198">
        <f t="shared" si="112"/>
        <v>23.33548739109656</v>
      </c>
      <c r="U198">
        <f t="shared" si="113"/>
        <v>23.33548739109656</v>
      </c>
      <c r="V198">
        <f t="shared" si="114"/>
        <v>2.8774892174964042</v>
      </c>
      <c r="W198">
        <f t="shared" si="115"/>
        <v>60.187475531006953</v>
      </c>
      <c r="X198">
        <f t="shared" si="116"/>
        <v>1.7213206017140976</v>
      </c>
      <c r="Y198">
        <f t="shared" si="117"/>
        <v>2.8599315497579227</v>
      </c>
      <c r="Z198">
        <f t="shared" si="118"/>
        <v>1.1561686157823066</v>
      </c>
      <c r="AA198">
        <f t="shared" si="119"/>
        <v>-59.984646434337421</v>
      </c>
      <c r="AB198">
        <f t="shared" si="120"/>
        <v>-16.052463329724439</v>
      </c>
      <c r="AC198">
        <f t="shared" si="121"/>
        <v>-1.1357990202911781</v>
      </c>
      <c r="AD198">
        <f t="shared" si="122"/>
        <v>-5.826536301256624E-4</v>
      </c>
      <c r="AE198">
        <f t="shared" si="123"/>
        <v>7.1244508582373554</v>
      </c>
      <c r="AF198">
        <f t="shared" si="124"/>
        <v>1.3590067715133944</v>
      </c>
      <c r="AG198">
        <f t="shared" si="125"/>
        <v>7.1182800689743502</v>
      </c>
      <c r="AH198">
        <v>431.60539084785393</v>
      </c>
      <c r="AI198">
        <v>422.93500606060587</v>
      </c>
      <c r="AJ198">
        <v>-3.3764615883987951E-5</v>
      </c>
      <c r="AK198">
        <v>67.055776120165476</v>
      </c>
      <c r="AL198">
        <f t="shared" si="126"/>
        <v>1.3601960642706898</v>
      </c>
      <c r="AM198">
        <v>15.508854343917159</v>
      </c>
      <c r="AN198">
        <v>17.112073939393941</v>
      </c>
      <c r="AO198">
        <v>-1.7305055459090941E-6</v>
      </c>
      <c r="AP198">
        <v>78.094900986237718</v>
      </c>
      <c r="AQ198">
        <v>160</v>
      </c>
      <c r="AR198">
        <v>32</v>
      </c>
      <c r="AS198">
        <f t="shared" si="127"/>
        <v>1</v>
      </c>
      <c r="AT198">
        <f t="shared" si="128"/>
        <v>0</v>
      </c>
      <c r="AU198">
        <f t="shared" si="129"/>
        <v>53813.68647663595</v>
      </c>
      <c r="AV198" t="s">
        <v>477</v>
      </c>
      <c r="AW198">
        <v>10178.9</v>
      </c>
      <c r="AX198">
        <v>1410.533076923077</v>
      </c>
      <c r="AY198">
        <v>6595.86</v>
      </c>
      <c r="AZ198">
        <f t="shared" si="130"/>
        <v>0.78614872405977732</v>
      </c>
      <c r="BA198">
        <v>-1.985708394971808</v>
      </c>
      <c r="BB198" t="s">
        <v>1153</v>
      </c>
      <c r="BC198">
        <v>10173.9</v>
      </c>
      <c r="BD198">
        <v>2247.2046153846159</v>
      </c>
      <c r="BE198">
        <v>3122.66</v>
      </c>
      <c r="BF198">
        <f t="shared" si="131"/>
        <v>0.28035565339018143</v>
      </c>
      <c r="BG198">
        <v>0.5</v>
      </c>
      <c r="BH198">
        <f t="shared" si="132"/>
        <v>336.58585064600652</v>
      </c>
      <c r="BI198">
        <f t="shared" si="133"/>
        <v>7.1182800689743502</v>
      </c>
      <c r="BJ198">
        <f t="shared" si="134"/>
        <v>47.18187303987559</v>
      </c>
      <c r="BK198">
        <f t="shared" si="135"/>
        <v>2.7048042710271235E-2</v>
      </c>
      <c r="BL198">
        <f t="shared" si="136"/>
        <v>1.1122568579352219</v>
      </c>
      <c r="BM198">
        <f t="shared" si="137"/>
        <v>1139.495476620473</v>
      </c>
      <c r="BN198" t="s">
        <v>431</v>
      </c>
      <c r="BO198">
        <v>0</v>
      </c>
      <c r="BP198">
        <f t="shared" si="138"/>
        <v>1139.495476620473</v>
      </c>
      <c r="BQ198">
        <f t="shared" si="139"/>
        <v>0.63508820152675183</v>
      </c>
      <c r="BR198">
        <f t="shared" si="140"/>
        <v>0.4414436494272867</v>
      </c>
      <c r="BS198">
        <f t="shared" si="141"/>
        <v>0.6365410494694721</v>
      </c>
      <c r="BT198">
        <f t="shared" si="142"/>
        <v>0.51132621817667157</v>
      </c>
      <c r="BU198">
        <f t="shared" si="143"/>
        <v>0.66981311911940866</v>
      </c>
      <c r="BV198">
        <f t="shared" si="144"/>
        <v>0.22384389844230235</v>
      </c>
      <c r="BW198">
        <f t="shared" si="145"/>
        <v>0.77615610155769765</v>
      </c>
      <c r="DF198">
        <f t="shared" si="146"/>
        <v>399.99958064516119</v>
      </c>
      <c r="DG198">
        <f t="shared" si="147"/>
        <v>336.58585064600652</v>
      </c>
      <c r="DH198">
        <f t="shared" si="148"/>
        <v>0.84146550879659832</v>
      </c>
      <c r="DI198">
        <f t="shared" si="149"/>
        <v>0.19293101759319672</v>
      </c>
      <c r="DJ198">
        <v>1716968451.599999</v>
      </c>
      <c r="DK198">
        <v>415.70132258064518</v>
      </c>
      <c r="DL198">
        <v>424.92229032258069</v>
      </c>
      <c r="DM198">
        <v>17.110312903225811</v>
      </c>
      <c r="DN198">
        <v>15.50850322580645</v>
      </c>
      <c r="DO198">
        <v>415.83432258064522</v>
      </c>
      <c r="DP198">
        <v>17.10631290322581</v>
      </c>
      <c r="DQ198">
        <v>500.34174193548381</v>
      </c>
      <c r="DR198">
        <v>100.5013870967742</v>
      </c>
      <c r="DS198">
        <v>9.9964348387096752E-2</v>
      </c>
      <c r="DT198">
        <v>23.23414838709677</v>
      </c>
      <c r="DU198">
        <v>22.61353225806452</v>
      </c>
      <c r="DV198">
        <v>999.90000000000032</v>
      </c>
      <c r="DW198">
        <v>0</v>
      </c>
      <c r="DX198">
        <v>0</v>
      </c>
      <c r="DY198">
        <v>9999.1919354838719</v>
      </c>
      <c r="DZ198">
        <v>0</v>
      </c>
      <c r="EA198">
        <v>1.5289399999999999E-3</v>
      </c>
      <c r="EB198">
        <v>-9.2231648387096783</v>
      </c>
      <c r="EC198">
        <v>422.93603225806447</v>
      </c>
      <c r="ED198">
        <v>431.61599999999999</v>
      </c>
      <c r="EE198">
        <v>1.6029812903225811</v>
      </c>
      <c r="EF198">
        <v>424.92229032258069</v>
      </c>
      <c r="EG198">
        <v>15.50850322580645</v>
      </c>
      <c r="EH198">
        <v>1.71972935483871</v>
      </c>
      <c r="EI198">
        <v>1.5586254838709681</v>
      </c>
      <c r="EJ198">
        <v>15.075658064516119</v>
      </c>
      <c r="EK198">
        <v>13.555732258064509</v>
      </c>
      <c r="EL198">
        <v>399.99958064516119</v>
      </c>
      <c r="EM198">
        <v>0.95002287096774174</v>
      </c>
      <c r="EN198">
        <v>4.9976641935483859E-2</v>
      </c>
      <c r="EO198">
        <v>0</v>
      </c>
      <c r="EP198">
        <v>2247.2725806451608</v>
      </c>
      <c r="EQ198">
        <v>8.9714700000000018</v>
      </c>
      <c r="ER198">
        <v>4873.3993548387107</v>
      </c>
      <c r="ES198">
        <v>3345.7893548387101</v>
      </c>
      <c r="ET198">
        <v>35.560258064516127</v>
      </c>
      <c r="EU198">
        <v>38.610677419354843</v>
      </c>
      <c r="EV198">
        <v>36.862645161290317</v>
      </c>
      <c r="EW198">
        <v>39.023870967741928</v>
      </c>
      <c r="EX198">
        <v>38.806225806451593</v>
      </c>
      <c r="EY198">
        <v>371.48612903225802</v>
      </c>
      <c r="EZ198">
        <v>19.54</v>
      </c>
      <c r="FA198">
        <v>0</v>
      </c>
      <c r="FB198">
        <v>299.60000014305109</v>
      </c>
      <c r="FC198">
        <v>0</v>
      </c>
      <c r="FD198">
        <v>2247.2046153846159</v>
      </c>
      <c r="FE198">
        <v>-4.6611965809805103</v>
      </c>
      <c r="FF198">
        <v>-3.4078632534193529</v>
      </c>
      <c r="FG198">
        <v>4873.3599999999997</v>
      </c>
      <c r="FH198">
        <v>15</v>
      </c>
      <c r="FI198">
        <v>1716968481.0999999</v>
      </c>
      <c r="FJ198" t="s">
        <v>1154</v>
      </c>
      <c r="FK198">
        <v>1716968481.0999999</v>
      </c>
      <c r="FL198">
        <v>1716968480.0999999</v>
      </c>
      <c r="FM198">
        <v>181</v>
      </c>
      <c r="FN198">
        <v>2E-3</v>
      </c>
      <c r="FO198">
        <v>-1E-3</v>
      </c>
      <c r="FP198">
        <v>-0.13300000000000001</v>
      </c>
      <c r="FQ198">
        <v>4.0000000000000001E-3</v>
      </c>
      <c r="FR198">
        <v>425</v>
      </c>
      <c r="FS198">
        <v>16</v>
      </c>
      <c r="FT198">
        <v>0.3</v>
      </c>
      <c r="FU198">
        <v>0.08</v>
      </c>
      <c r="FV198">
        <v>-9.230174250000001</v>
      </c>
      <c r="FW198">
        <v>5.5230506566621027E-2</v>
      </c>
      <c r="FX198">
        <v>4.0097130501290143E-2</v>
      </c>
      <c r="FY198">
        <v>1</v>
      </c>
      <c r="FZ198">
        <v>415.69944366293998</v>
      </c>
      <c r="GA198">
        <v>9.2467807548022266E-2</v>
      </c>
      <c r="GB198">
        <v>1.5277716057544421E-2</v>
      </c>
      <c r="GC198">
        <v>1</v>
      </c>
      <c r="GD198">
        <v>1.6033442499999999</v>
      </c>
      <c r="GE198">
        <v>-4.7384240150132916E-3</v>
      </c>
      <c r="GF198">
        <v>9.6754299000096679E-4</v>
      </c>
      <c r="GG198">
        <v>1</v>
      </c>
      <c r="GH198">
        <v>3</v>
      </c>
      <c r="GI198">
        <v>3</v>
      </c>
      <c r="GJ198" t="s">
        <v>433</v>
      </c>
      <c r="GK198">
        <v>2.9721299999999999</v>
      </c>
      <c r="GL198">
        <v>2.7392799999999999</v>
      </c>
      <c r="GM198">
        <v>0.103598</v>
      </c>
      <c r="GN198">
        <v>0.10492899999999999</v>
      </c>
      <c r="GO198">
        <v>8.5743100000000003E-2</v>
      </c>
      <c r="GP198">
        <v>7.9873799999999995E-2</v>
      </c>
      <c r="GQ198">
        <v>25882.1</v>
      </c>
      <c r="GR198">
        <v>29131.8</v>
      </c>
      <c r="GS198">
        <v>27551.3</v>
      </c>
      <c r="GT198">
        <v>31251.3</v>
      </c>
      <c r="GU198">
        <v>34197.199999999997</v>
      </c>
      <c r="GV198">
        <v>38693.4</v>
      </c>
      <c r="GW198">
        <v>41655.300000000003</v>
      </c>
      <c r="GX198">
        <v>46383.9</v>
      </c>
      <c r="GY198">
        <v>1.6289</v>
      </c>
      <c r="GZ198">
        <v>1.97228</v>
      </c>
      <c r="HA198">
        <v>5.5771300000000003E-2</v>
      </c>
      <c r="HB198">
        <v>0</v>
      </c>
      <c r="HC198">
        <v>21.690799999999999</v>
      </c>
      <c r="HD198">
        <v>999.9</v>
      </c>
      <c r="HE198">
        <v>50.5</v>
      </c>
      <c r="HF198">
        <v>27.4</v>
      </c>
      <c r="HG198">
        <v>18.411799999999999</v>
      </c>
      <c r="HH198">
        <v>63.7348</v>
      </c>
      <c r="HI198">
        <v>35.144199999999998</v>
      </c>
      <c r="HJ198">
        <v>1</v>
      </c>
      <c r="HK198">
        <v>-0.156057</v>
      </c>
      <c r="HL198">
        <v>0.26067499999999999</v>
      </c>
      <c r="HM198">
        <v>20.172799999999999</v>
      </c>
      <c r="HN198">
        <v>5.2408000000000001</v>
      </c>
      <c r="HO198">
        <v>11.9261</v>
      </c>
      <c r="HP198">
        <v>4.9969999999999999</v>
      </c>
      <c r="HQ198">
        <v>3.2970000000000002</v>
      </c>
      <c r="HR198">
        <v>9999</v>
      </c>
      <c r="HS198">
        <v>9999</v>
      </c>
      <c r="HT198">
        <v>9999</v>
      </c>
      <c r="HU198">
        <v>999.9</v>
      </c>
      <c r="HV198">
        <v>1.86629</v>
      </c>
      <c r="HW198">
        <v>1.8684400000000001</v>
      </c>
      <c r="HX198">
        <v>1.8654599999999999</v>
      </c>
      <c r="HY198">
        <v>1.86276</v>
      </c>
      <c r="HZ198">
        <v>1.86327</v>
      </c>
      <c r="IA198">
        <v>1.8644700000000001</v>
      </c>
      <c r="IB198">
        <v>1.86249</v>
      </c>
      <c r="IC198">
        <v>1.87042</v>
      </c>
      <c r="ID198">
        <v>5</v>
      </c>
      <c r="IE198">
        <v>0</v>
      </c>
      <c r="IF198">
        <v>0</v>
      </c>
      <c r="IG198">
        <v>0</v>
      </c>
      <c r="IH198" t="s">
        <v>434</v>
      </c>
      <c r="II198" t="s">
        <v>435</v>
      </c>
      <c r="IJ198" t="s">
        <v>436</v>
      </c>
      <c r="IK198" t="s">
        <v>436</v>
      </c>
      <c r="IL198" t="s">
        <v>436</v>
      </c>
      <c r="IM198" t="s">
        <v>436</v>
      </c>
      <c r="IN198">
        <v>0</v>
      </c>
      <c r="IO198">
        <v>100</v>
      </c>
      <c r="IP198">
        <v>100</v>
      </c>
      <c r="IQ198">
        <v>-0.13300000000000001</v>
      </c>
      <c r="IR198">
        <v>4.0000000000000001E-3</v>
      </c>
      <c r="IS198">
        <v>-0.13523809523820771</v>
      </c>
      <c r="IT198">
        <v>0</v>
      </c>
      <c r="IU198">
        <v>0</v>
      </c>
      <c r="IV198">
        <v>0</v>
      </c>
      <c r="IW198">
        <v>5.1699999999961221E-3</v>
      </c>
      <c r="IX198">
        <v>0</v>
      </c>
      <c r="IY198">
        <v>0</v>
      </c>
      <c r="IZ198">
        <v>0</v>
      </c>
      <c r="JA198">
        <v>-1</v>
      </c>
      <c r="JB198">
        <v>-1</v>
      </c>
      <c r="JC198">
        <v>-1</v>
      </c>
      <c r="JD198">
        <v>-1</v>
      </c>
      <c r="JE198">
        <v>4.7</v>
      </c>
      <c r="JF198">
        <v>4.5999999999999996</v>
      </c>
      <c r="JG198">
        <v>0.158691</v>
      </c>
      <c r="JH198">
        <v>4.99878</v>
      </c>
      <c r="JI198">
        <v>1.3476600000000001</v>
      </c>
      <c r="JJ198">
        <v>2.2717299999999998</v>
      </c>
      <c r="JK198">
        <v>1.4489700000000001</v>
      </c>
      <c r="JL198">
        <v>2.3815900000000001</v>
      </c>
      <c r="JM198">
        <v>32.134399999999999</v>
      </c>
      <c r="JN198">
        <v>24.017499999999998</v>
      </c>
      <c r="JO198">
        <v>2</v>
      </c>
      <c r="JP198">
        <v>317.91000000000003</v>
      </c>
      <c r="JQ198">
        <v>504.142</v>
      </c>
      <c r="JR198">
        <v>21.9999</v>
      </c>
      <c r="JS198">
        <v>25.153600000000001</v>
      </c>
      <c r="JT198">
        <v>30.0002</v>
      </c>
      <c r="JU198">
        <v>25.024799999999999</v>
      </c>
      <c r="JV198">
        <v>25.0929</v>
      </c>
      <c r="JW198">
        <v>-1</v>
      </c>
      <c r="JX198">
        <v>38.818199999999997</v>
      </c>
      <c r="JY198">
        <v>66.052899999999994</v>
      </c>
      <c r="JZ198">
        <v>22</v>
      </c>
      <c r="KA198">
        <v>400</v>
      </c>
      <c r="KB198">
        <v>15.4801</v>
      </c>
      <c r="KC198">
        <v>102.691</v>
      </c>
      <c r="KD198">
        <v>102.48699999999999</v>
      </c>
    </row>
    <row r="199" spans="1:290" x14ac:dyDescent="0.35">
      <c r="A199">
        <v>181</v>
      </c>
      <c r="B199">
        <v>1716968759.5999999</v>
      </c>
      <c r="C199">
        <v>58501</v>
      </c>
      <c r="D199" t="s">
        <v>1155</v>
      </c>
      <c r="E199" t="s">
        <v>1156</v>
      </c>
      <c r="F199">
        <v>15</v>
      </c>
      <c r="G199">
        <v>1716968751.849999</v>
      </c>
      <c r="H199">
        <f t="shared" si="100"/>
        <v>1.3653162254890373E-3</v>
      </c>
      <c r="I199">
        <f t="shared" si="101"/>
        <v>1.3653162254890372</v>
      </c>
      <c r="J199">
        <f t="shared" si="102"/>
        <v>7.1865021286779989</v>
      </c>
      <c r="K199">
        <f t="shared" si="103"/>
        <v>415.90843333333339</v>
      </c>
      <c r="L199">
        <f t="shared" si="104"/>
        <v>310.48813647452164</v>
      </c>
      <c r="M199">
        <f t="shared" si="105"/>
        <v>31.234701642457303</v>
      </c>
      <c r="N199">
        <f t="shared" si="106"/>
        <v>41.839846034872643</v>
      </c>
      <c r="O199">
        <f t="shared" si="107"/>
        <v>0.11883725909206824</v>
      </c>
      <c r="P199">
        <f t="shared" si="108"/>
        <v>2.9392716205017919</v>
      </c>
      <c r="Q199">
        <f t="shared" si="109"/>
        <v>0.1162311321215459</v>
      </c>
      <c r="R199">
        <f t="shared" si="110"/>
        <v>7.2873847532568217E-2</v>
      </c>
      <c r="S199">
        <f t="shared" si="111"/>
        <v>77.172586159214433</v>
      </c>
      <c r="T199">
        <f t="shared" si="112"/>
        <v>23.337281245936971</v>
      </c>
      <c r="U199">
        <f t="shared" si="113"/>
        <v>23.337281245936971</v>
      </c>
      <c r="V199">
        <f t="shared" si="114"/>
        <v>2.8778008622847584</v>
      </c>
      <c r="W199">
        <f t="shared" si="115"/>
        <v>60.239408055191092</v>
      </c>
      <c r="X199">
        <f t="shared" si="116"/>
        <v>1.7231346081448533</v>
      </c>
      <c r="Y199">
        <f t="shared" si="117"/>
        <v>2.8604773250197355</v>
      </c>
      <c r="Z199">
        <f t="shared" si="118"/>
        <v>1.1546662541399051</v>
      </c>
      <c r="AA199">
        <f t="shared" si="119"/>
        <v>-60.210445544066545</v>
      </c>
      <c r="AB199">
        <f t="shared" si="120"/>
        <v>-15.842172940484925</v>
      </c>
      <c r="AC199">
        <f t="shared" si="121"/>
        <v>-1.1205347546096445</v>
      </c>
      <c r="AD199">
        <f t="shared" si="122"/>
        <v>-5.6707994668769857E-4</v>
      </c>
      <c r="AE199">
        <f t="shared" si="123"/>
        <v>7.1361140237117828</v>
      </c>
      <c r="AF199">
        <f t="shared" si="124"/>
        <v>1.363598423411833</v>
      </c>
      <c r="AG199">
        <f t="shared" si="125"/>
        <v>7.1865021286779989</v>
      </c>
      <c r="AH199">
        <v>431.89453056883542</v>
      </c>
      <c r="AI199">
        <v>423.14219393939402</v>
      </c>
      <c r="AJ199">
        <v>-2.1050556733849361E-4</v>
      </c>
      <c r="AK199">
        <v>67.056607372105702</v>
      </c>
      <c r="AL199">
        <f t="shared" si="126"/>
        <v>1.3653162254890372</v>
      </c>
      <c r="AM199">
        <v>15.52180815853675</v>
      </c>
      <c r="AN199">
        <v>17.130906060606058</v>
      </c>
      <c r="AO199">
        <v>9.4114576780650382E-6</v>
      </c>
      <c r="AP199">
        <v>78.099452716640371</v>
      </c>
      <c r="AQ199">
        <v>159</v>
      </c>
      <c r="AR199">
        <v>32</v>
      </c>
      <c r="AS199">
        <f t="shared" si="127"/>
        <v>1</v>
      </c>
      <c r="AT199">
        <f t="shared" si="128"/>
        <v>0</v>
      </c>
      <c r="AU199">
        <f t="shared" si="129"/>
        <v>53844.885942489484</v>
      </c>
      <c r="AV199" t="s">
        <v>477</v>
      </c>
      <c r="AW199">
        <v>10178.9</v>
      </c>
      <c r="AX199">
        <v>1410.533076923077</v>
      </c>
      <c r="AY199">
        <v>6595.86</v>
      </c>
      <c r="AZ199">
        <f t="shared" si="130"/>
        <v>0.78614872405977732</v>
      </c>
      <c r="BA199">
        <v>-1.985708394971808</v>
      </c>
      <c r="BB199" t="s">
        <v>1157</v>
      </c>
      <c r="BC199">
        <v>10175.9</v>
      </c>
      <c r="BD199">
        <v>2243.5608000000002</v>
      </c>
      <c r="BE199">
        <v>3114.31</v>
      </c>
      <c r="BF199">
        <f t="shared" si="131"/>
        <v>0.27959618663524177</v>
      </c>
      <c r="BG199">
        <v>0.5</v>
      </c>
      <c r="BH199">
        <f t="shared" si="132"/>
        <v>336.58351174627398</v>
      </c>
      <c r="BI199">
        <f t="shared" si="133"/>
        <v>7.1865021286779989</v>
      </c>
      <c r="BJ199">
        <f t="shared" si="134"/>
        <v>47.053733184278158</v>
      </c>
      <c r="BK199">
        <f t="shared" si="135"/>
        <v>2.7250920510224142E-2</v>
      </c>
      <c r="BL199">
        <f t="shared" si="136"/>
        <v>1.1179201813563839</v>
      </c>
      <c r="BM199">
        <f t="shared" si="137"/>
        <v>1138.3816939818294</v>
      </c>
      <c r="BN199" t="s">
        <v>431</v>
      </c>
      <c r="BO199">
        <v>0</v>
      </c>
      <c r="BP199">
        <f t="shared" si="138"/>
        <v>1138.3816939818294</v>
      </c>
      <c r="BQ199">
        <f t="shared" si="139"/>
        <v>0.63446744415879297</v>
      </c>
      <c r="BR199">
        <f t="shared" si="140"/>
        <v>0.44067853947328006</v>
      </c>
      <c r="BS199">
        <f t="shared" si="141"/>
        <v>0.63794115244778182</v>
      </c>
      <c r="BT199">
        <f t="shared" si="142"/>
        <v>0.51106995769579788</v>
      </c>
      <c r="BU199">
        <f t="shared" si="143"/>
        <v>0.67142343224409107</v>
      </c>
      <c r="BV199">
        <f t="shared" si="144"/>
        <v>0.22360008352215416</v>
      </c>
      <c r="BW199">
        <f t="shared" si="145"/>
        <v>0.7763999164778459</v>
      </c>
      <c r="DF199">
        <f t="shared" si="146"/>
        <v>399.99626666666683</v>
      </c>
      <c r="DG199">
        <f t="shared" si="147"/>
        <v>336.58351174627398</v>
      </c>
      <c r="DH199">
        <f t="shared" si="148"/>
        <v>0.84146663305425984</v>
      </c>
      <c r="DI199">
        <f t="shared" si="149"/>
        <v>0.19293326610851969</v>
      </c>
      <c r="DJ199">
        <v>1716968751.849999</v>
      </c>
      <c r="DK199">
        <v>415.90843333333339</v>
      </c>
      <c r="DL199">
        <v>425.14569999999998</v>
      </c>
      <c r="DM199">
        <v>17.12879666666667</v>
      </c>
      <c r="DN199">
        <v>15.521660000000001</v>
      </c>
      <c r="DO199">
        <v>416.03443333333342</v>
      </c>
      <c r="DP199">
        <v>17.12579666666667</v>
      </c>
      <c r="DQ199">
        <v>500.35880000000009</v>
      </c>
      <c r="DR199">
        <v>100.49873333333331</v>
      </c>
      <c r="DS199">
        <v>9.9962633333333314E-2</v>
      </c>
      <c r="DT199">
        <v>23.237306666666669</v>
      </c>
      <c r="DU199">
        <v>22.610199999999999</v>
      </c>
      <c r="DV199">
        <v>999.9000000000002</v>
      </c>
      <c r="DW199">
        <v>0</v>
      </c>
      <c r="DX199">
        <v>0</v>
      </c>
      <c r="DY199">
        <v>10005.623333333329</v>
      </c>
      <c r="DZ199">
        <v>0</v>
      </c>
      <c r="EA199">
        <v>1.5289399999999999E-3</v>
      </c>
      <c r="EB199">
        <v>-9.2441200000000006</v>
      </c>
      <c r="EC199">
        <v>423.15003333333328</v>
      </c>
      <c r="ED199">
        <v>431.84873333333331</v>
      </c>
      <c r="EE199">
        <v>1.608308333333333</v>
      </c>
      <c r="EF199">
        <v>425.14569999999998</v>
      </c>
      <c r="EG199">
        <v>15.521660000000001</v>
      </c>
      <c r="EH199">
        <v>1.721541666666667</v>
      </c>
      <c r="EI199">
        <v>1.5599093333333329</v>
      </c>
      <c r="EJ199">
        <v>15.092036666666671</v>
      </c>
      <c r="EK199">
        <v>13.56837333333333</v>
      </c>
      <c r="EL199">
        <v>399.99626666666683</v>
      </c>
      <c r="EM199">
        <v>0.94999473333333329</v>
      </c>
      <c r="EN199">
        <v>5.0005079999999993E-2</v>
      </c>
      <c r="EO199">
        <v>0</v>
      </c>
      <c r="EP199">
        <v>2243.5786666666668</v>
      </c>
      <c r="EQ199">
        <v>8.9714700000000018</v>
      </c>
      <c r="ER199">
        <v>4869.3906666666671</v>
      </c>
      <c r="ES199">
        <v>3345.7313333333341</v>
      </c>
      <c r="ET199">
        <v>35.93313333333333</v>
      </c>
      <c r="EU199">
        <v>39.320533333333323</v>
      </c>
      <c r="EV199">
        <v>37.303933333333333</v>
      </c>
      <c r="EW199">
        <v>40.145533333333319</v>
      </c>
      <c r="EX199">
        <v>39.345599999999983</v>
      </c>
      <c r="EY199">
        <v>371.47133333333329</v>
      </c>
      <c r="EZ199">
        <v>19.555</v>
      </c>
      <c r="FA199">
        <v>0</v>
      </c>
      <c r="FB199">
        <v>299.40000009536737</v>
      </c>
      <c r="FC199">
        <v>0</v>
      </c>
      <c r="FD199">
        <v>2243.5608000000002</v>
      </c>
      <c r="FE199">
        <v>-2.581538458292358</v>
      </c>
      <c r="FF199">
        <v>-6.7023077107483244</v>
      </c>
      <c r="FG199">
        <v>4869.3728000000001</v>
      </c>
      <c r="FH199">
        <v>15</v>
      </c>
      <c r="FI199">
        <v>1716968781.0999999</v>
      </c>
      <c r="FJ199" t="s">
        <v>1158</v>
      </c>
      <c r="FK199">
        <v>1716968781.0999999</v>
      </c>
      <c r="FL199">
        <v>1716968779.5999999</v>
      </c>
      <c r="FM199">
        <v>182</v>
      </c>
      <c r="FN199">
        <v>7.0000000000000001E-3</v>
      </c>
      <c r="FO199">
        <v>-1E-3</v>
      </c>
      <c r="FP199">
        <v>-0.126</v>
      </c>
      <c r="FQ199">
        <v>3.0000000000000001E-3</v>
      </c>
      <c r="FR199">
        <v>425</v>
      </c>
      <c r="FS199">
        <v>16</v>
      </c>
      <c r="FT199">
        <v>0.15</v>
      </c>
      <c r="FU199">
        <v>7.0000000000000007E-2</v>
      </c>
      <c r="FV199">
        <v>-9.2543912500000012</v>
      </c>
      <c r="FW199">
        <v>0.1908037148217985</v>
      </c>
      <c r="FX199">
        <v>5.5604552564852881E-2</v>
      </c>
      <c r="FY199">
        <v>1</v>
      </c>
      <c r="FZ199">
        <v>415.89854044378291</v>
      </c>
      <c r="GA199">
        <v>0.23400056819142809</v>
      </c>
      <c r="GB199">
        <v>2.9549166107679319E-2</v>
      </c>
      <c r="GC199">
        <v>1</v>
      </c>
      <c r="GD199">
        <v>1.6081890000000001</v>
      </c>
      <c r="GE199">
        <v>1.9744840525334961E-3</v>
      </c>
      <c r="GF199">
        <v>1.266342765604955E-3</v>
      </c>
      <c r="GG199">
        <v>1</v>
      </c>
      <c r="GH199">
        <v>3</v>
      </c>
      <c r="GI199">
        <v>3</v>
      </c>
      <c r="GJ199" t="s">
        <v>433</v>
      </c>
      <c r="GK199">
        <v>2.9715699999999998</v>
      </c>
      <c r="GL199">
        <v>2.7392099999999999</v>
      </c>
      <c r="GM199">
        <v>0.10363600000000001</v>
      </c>
      <c r="GN199">
        <v>0.104975</v>
      </c>
      <c r="GO199">
        <v>8.5815199999999994E-2</v>
      </c>
      <c r="GP199">
        <v>7.9924700000000001E-2</v>
      </c>
      <c r="GQ199">
        <v>25880.5</v>
      </c>
      <c r="GR199">
        <v>29131.1</v>
      </c>
      <c r="GS199">
        <v>27550.7</v>
      </c>
      <c r="GT199">
        <v>31252.1</v>
      </c>
      <c r="GU199">
        <v>34193.599999999999</v>
      </c>
      <c r="GV199">
        <v>38692.5</v>
      </c>
      <c r="GW199">
        <v>41654.1</v>
      </c>
      <c r="GX199">
        <v>46385.4</v>
      </c>
      <c r="GY199">
        <v>1.6293200000000001</v>
      </c>
      <c r="GZ199">
        <v>1.9725999999999999</v>
      </c>
      <c r="HA199">
        <v>5.4083800000000001E-2</v>
      </c>
      <c r="HB199">
        <v>0</v>
      </c>
      <c r="HC199">
        <v>21.706299999999999</v>
      </c>
      <c r="HD199">
        <v>999.9</v>
      </c>
      <c r="HE199">
        <v>50.6</v>
      </c>
      <c r="HF199">
        <v>27.4</v>
      </c>
      <c r="HG199">
        <v>18.448899999999998</v>
      </c>
      <c r="HH199">
        <v>63.794800000000002</v>
      </c>
      <c r="HI199">
        <v>36.265999999999998</v>
      </c>
      <c r="HJ199">
        <v>1</v>
      </c>
      <c r="HK199">
        <v>-0.157503</v>
      </c>
      <c r="HL199">
        <v>0.27150299999999999</v>
      </c>
      <c r="HM199">
        <v>20.172799999999999</v>
      </c>
      <c r="HN199">
        <v>5.24125</v>
      </c>
      <c r="HO199">
        <v>11.9261</v>
      </c>
      <c r="HP199">
        <v>4.9971500000000004</v>
      </c>
      <c r="HQ199">
        <v>3.2970000000000002</v>
      </c>
      <c r="HR199">
        <v>9999</v>
      </c>
      <c r="HS199">
        <v>9999</v>
      </c>
      <c r="HT199">
        <v>9999</v>
      </c>
      <c r="HU199">
        <v>999.9</v>
      </c>
      <c r="HV199">
        <v>1.8662799999999999</v>
      </c>
      <c r="HW199">
        <v>1.8684400000000001</v>
      </c>
      <c r="HX199">
        <v>1.86548</v>
      </c>
      <c r="HY199">
        <v>1.8627800000000001</v>
      </c>
      <c r="HZ199">
        <v>1.8632599999999999</v>
      </c>
      <c r="IA199">
        <v>1.8644700000000001</v>
      </c>
      <c r="IB199">
        <v>1.8624799999999999</v>
      </c>
      <c r="IC199">
        <v>1.87042</v>
      </c>
      <c r="ID199">
        <v>5</v>
      </c>
      <c r="IE199">
        <v>0</v>
      </c>
      <c r="IF199">
        <v>0</v>
      </c>
      <c r="IG199">
        <v>0</v>
      </c>
      <c r="IH199" t="s">
        <v>434</v>
      </c>
      <c r="II199" t="s">
        <v>435</v>
      </c>
      <c r="IJ199" t="s">
        <v>436</v>
      </c>
      <c r="IK199" t="s">
        <v>436</v>
      </c>
      <c r="IL199" t="s">
        <v>436</v>
      </c>
      <c r="IM199" t="s">
        <v>436</v>
      </c>
      <c r="IN199">
        <v>0</v>
      </c>
      <c r="IO199">
        <v>100</v>
      </c>
      <c r="IP199">
        <v>100</v>
      </c>
      <c r="IQ199">
        <v>-0.126</v>
      </c>
      <c r="IR199">
        <v>3.0000000000000001E-3</v>
      </c>
      <c r="IS199">
        <v>-0.1329047619047401</v>
      </c>
      <c r="IT199">
        <v>0</v>
      </c>
      <c r="IU199">
        <v>0</v>
      </c>
      <c r="IV199">
        <v>0</v>
      </c>
      <c r="IW199">
        <v>4.1761904761905564E-3</v>
      </c>
      <c r="IX199">
        <v>0</v>
      </c>
      <c r="IY199">
        <v>0</v>
      </c>
      <c r="IZ199">
        <v>0</v>
      </c>
      <c r="JA199">
        <v>-1</v>
      </c>
      <c r="JB199">
        <v>-1</v>
      </c>
      <c r="JC199">
        <v>-1</v>
      </c>
      <c r="JD199">
        <v>-1</v>
      </c>
      <c r="JE199">
        <v>4.5999999999999996</v>
      </c>
      <c r="JF199">
        <v>4.7</v>
      </c>
      <c r="JG199">
        <v>0.158691</v>
      </c>
      <c r="JH199">
        <v>4.99878</v>
      </c>
      <c r="JI199">
        <v>1.3464400000000001</v>
      </c>
      <c r="JJ199">
        <v>2.2705099999999998</v>
      </c>
      <c r="JK199">
        <v>1.4489700000000001</v>
      </c>
      <c r="JL199">
        <v>2.2021500000000001</v>
      </c>
      <c r="JM199">
        <v>32.090400000000002</v>
      </c>
      <c r="JN199">
        <v>23.9999</v>
      </c>
      <c r="JO199">
        <v>2</v>
      </c>
      <c r="JP199">
        <v>318.02199999999999</v>
      </c>
      <c r="JQ199">
        <v>504.22300000000001</v>
      </c>
      <c r="JR199">
        <v>21.9998</v>
      </c>
      <c r="JS199">
        <v>25.1389</v>
      </c>
      <c r="JT199">
        <v>30.0001</v>
      </c>
      <c r="JU199">
        <v>25.0107</v>
      </c>
      <c r="JV199">
        <v>25.078199999999999</v>
      </c>
      <c r="JW199">
        <v>-1</v>
      </c>
      <c r="JX199">
        <v>38.837699999999998</v>
      </c>
      <c r="JY199">
        <v>66.4422</v>
      </c>
      <c r="JZ199">
        <v>22</v>
      </c>
      <c r="KA199">
        <v>400</v>
      </c>
      <c r="KB199">
        <v>15.4795</v>
      </c>
      <c r="KC199">
        <v>102.68899999999999</v>
      </c>
      <c r="KD199">
        <v>102.49</v>
      </c>
    </row>
    <row r="200" spans="1:290" x14ac:dyDescent="0.35">
      <c r="A200">
        <v>182</v>
      </c>
      <c r="B200">
        <v>1716969059.5999999</v>
      </c>
      <c r="C200">
        <v>58801</v>
      </c>
      <c r="D200" t="s">
        <v>1159</v>
      </c>
      <c r="E200" t="s">
        <v>1160</v>
      </c>
      <c r="F200">
        <v>15</v>
      </c>
      <c r="G200">
        <v>1716969051.849999</v>
      </c>
      <c r="H200">
        <f t="shared" si="100"/>
        <v>1.3723023063770413E-3</v>
      </c>
      <c r="I200">
        <f t="shared" si="101"/>
        <v>1.3723023063770412</v>
      </c>
      <c r="J200">
        <f t="shared" si="102"/>
        <v>7.1123970603981137</v>
      </c>
      <c r="K200">
        <f t="shared" si="103"/>
        <v>416.54416666666668</v>
      </c>
      <c r="L200">
        <f t="shared" si="104"/>
        <v>312.43065839584926</v>
      </c>
      <c r="M200">
        <f t="shared" si="105"/>
        <v>31.430079421886898</v>
      </c>
      <c r="N200">
        <f t="shared" si="106"/>
        <v>41.903750125794183</v>
      </c>
      <c r="O200">
        <f t="shared" si="107"/>
        <v>0.11924441600346311</v>
      </c>
      <c r="P200">
        <f t="shared" si="108"/>
        <v>2.9377967819325028</v>
      </c>
      <c r="Q200">
        <f t="shared" si="109"/>
        <v>0.11661932681448589</v>
      </c>
      <c r="R200">
        <f t="shared" si="110"/>
        <v>7.3118119864508863E-2</v>
      </c>
      <c r="S200">
        <f t="shared" si="111"/>
        <v>77.170776323821201</v>
      </c>
      <c r="T200">
        <f t="shared" si="112"/>
        <v>23.342093641800137</v>
      </c>
      <c r="U200">
        <f t="shared" si="113"/>
        <v>23.342093641800137</v>
      </c>
      <c r="V200">
        <f t="shared" si="114"/>
        <v>2.8786370613287349</v>
      </c>
      <c r="W200">
        <f t="shared" si="115"/>
        <v>60.173148298005387</v>
      </c>
      <c r="X200">
        <f t="shared" si="116"/>
        <v>1.7219250398693844</v>
      </c>
      <c r="Y200">
        <f t="shared" si="117"/>
        <v>2.8616169979034694</v>
      </c>
      <c r="Z200">
        <f t="shared" si="118"/>
        <v>1.1567120214593505</v>
      </c>
      <c r="AA200">
        <f t="shared" si="119"/>
        <v>-60.518531711227524</v>
      </c>
      <c r="AB200">
        <f t="shared" si="120"/>
        <v>-15.55215448297041</v>
      </c>
      <c r="AC200">
        <f t="shared" si="121"/>
        <v>-1.1006372078668869</v>
      </c>
      <c r="AD200">
        <f t="shared" si="122"/>
        <v>-5.4707824361521773E-4</v>
      </c>
      <c r="AE200">
        <f t="shared" si="123"/>
        <v>7.120791488875958</v>
      </c>
      <c r="AF200">
        <f t="shared" si="124"/>
        <v>1.3735568136542453</v>
      </c>
      <c r="AG200">
        <f t="shared" si="125"/>
        <v>7.1123970603981137</v>
      </c>
      <c r="AH200">
        <v>432.45856708660892</v>
      </c>
      <c r="AI200">
        <v>423.79294545454542</v>
      </c>
      <c r="AJ200">
        <v>3.9230981698620999E-4</v>
      </c>
      <c r="AK200">
        <v>67.051325434585536</v>
      </c>
      <c r="AL200">
        <f t="shared" si="126"/>
        <v>1.3723023063770412</v>
      </c>
      <c r="AM200">
        <v>15.49788171622253</v>
      </c>
      <c r="AN200">
        <v>17.115406060606059</v>
      </c>
      <c r="AO200">
        <v>-3.2562781585696909E-6</v>
      </c>
      <c r="AP200">
        <v>78.064707691774146</v>
      </c>
      <c r="AQ200">
        <v>160</v>
      </c>
      <c r="AR200">
        <v>32</v>
      </c>
      <c r="AS200">
        <f t="shared" si="127"/>
        <v>1</v>
      </c>
      <c r="AT200">
        <f t="shared" si="128"/>
        <v>0</v>
      </c>
      <c r="AU200">
        <f t="shared" si="129"/>
        <v>53800.35591064857</v>
      </c>
      <c r="AV200" t="s">
        <v>477</v>
      </c>
      <c r="AW200">
        <v>10178.9</v>
      </c>
      <c r="AX200">
        <v>1410.533076923077</v>
      </c>
      <c r="AY200">
        <v>6595.86</v>
      </c>
      <c r="AZ200">
        <f t="shared" si="130"/>
        <v>0.78614872405977732</v>
      </c>
      <c r="BA200">
        <v>-1.985708394971808</v>
      </c>
      <c r="BB200" t="s">
        <v>1161</v>
      </c>
      <c r="BC200">
        <v>10170.1</v>
      </c>
      <c r="BD200">
        <v>2240.2096000000001</v>
      </c>
      <c r="BE200">
        <v>3106.23</v>
      </c>
      <c r="BF200">
        <f t="shared" si="131"/>
        <v>0.27880111904141025</v>
      </c>
      <c r="BG200">
        <v>0.5</v>
      </c>
      <c r="BH200">
        <f t="shared" si="132"/>
        <v>336.57567832857734</v>
      </c>
      <c r="BI200">
        <f t="shared" si="133"/>
        <v>7.1123970603981137</v>
      </c>
      <c r="BJ200">
        <f t="shared" si="134"/>
        <v>46.918837880064551</v>
      </c>
      <c r="BK200">
        <f t="shared" si="135"/>
        <v>2.7031381175701061E-2</v>
      </c>
      <c r="BL200">
        <f t="shared" si="136"/>
        <v>1.123429366144812</v>
      </c>
      <c r="BM200">
        <f t="shared" si="137"/>
        <v>1137.3003123897479</v>
      </c>
      <c r="BN200" t="s">
        <v>431</v>
      </c>
      <c r="BO200">
        <v>0</v>
      </c>
      <c r="BP200">
        <f t="shared" si="138"/>
        <v>1137.3003123897479</v>
      </c>
      <c r="BQ200">
        <f t="shared" si="139"/>
        <v>0.63386474524109682</v>
      </c>
      <c r="BR200">
        <f t="shared" si="140"/>
        <v>0.43984323333105629</v>
      </c>
      <c r="BS200">
        <f t="shared" si="141"/>
        <v>0.63929501548196022</v>
      </c>
      <c r="BT200">
        <f t="shared" si="142"/>
        <v>0.51071650140672809</v>
      </c>
      <c r="BU200">
        <f t="shared" si="143"/>
        <v>0.67298167536354425</v>
      </c>
      <c r="BV200">
        <f t="shared" si="144"/>
        <v>0.2232977872561242</v>
      </c>
      <c r="BW200">
        <f t="shared" si="145"/>
        <v>0.77670221274387585</v>
      </c>
      <c r="DF200">
        <f t="shared" si="146"/>
        <v>399.98696666666672</v>
      </c>
      <c r="DG200">
        <f t="shared" si="147"/>
        <v>336.57567832857734</v>
      </c>
      <c r="DH200">
        <f t="shared" si="148"/>
        <v>0.84146661360860331</v>
      </c>
      <c r="DI200">
        <f t="shared" si="149"/>
        <v>0.19293322721720649</v>
      </c>
      <c r="DJ200">
        <v>1716969051.849999</v>
      </c>
      <c r="DK200">
        <v>416.54416666666668</v>
      </c>
      <c r="DL200">
        <v>425.76956666666672</v>
      </c>
      <c r="DM200">
        <v>17.11679333333333</v>
      </c>
      <c r="DN200">
        <v>15.49781333333333</v>
      </c>
      <c r="DO200">
        <v>416.64616666666672</v>
      </c>
      <c r="DP200">
        <v>17.111793333333331</v>
      </c>
      <c r="DQ200">
        <v>500.3320333333333</v>
      </c>
      <c r="DR200">
        <v>100.4986</v>
      </c>
      <c r="DS200">
        <v>9.9976283333333332E-2</v>
      </c>
      <c r="DT200">
        <v>23.2439</v>
      </c>
      <c r="DU200">
        <v>22.608463333333329</v>
      </c>
      <c r="DV200">
        <v>999.9000000000002</v>
      </c>
      <c r="DW200">
        <v>0</v>
      </c>
      <c r="DX200">
        <v>0</v>
      </c>
      <c r="DY200">
        <v>9997.2416666666668</v>
      </c>
      <c r="DZ200">
        <v>0</v>
      </c>
      <c r="EA200">
        <v>1.5289399999999999E-3</v>
      </c>
      <c r="EB200">
        <v>-9.2494949999999996</v>
      </c>
      <c r="EC200">
        <v>423.77300000000002</v>
      </c>
      <c r="ED200">
        <v>432.47203333333329</v>
      </c>
      <c r="EE200">
        <v>1.6170536666666659</v>
      </c>
      <c r="EF200">
        <v>425.76956666666672</v>
      </c>
      <c r="EG200">
        <v>15.49781333333333</v>
      </c>
      <c r="EH200">
        <v>1.720019</v>
      </c>
      <c r="EI200">
        <v>1.5575079999999999</v>
      </c>
      <c r="EJ200">
        <v>15.078290000000001</v>
      </c>
      <c r="EK200">
        <v>13.54470333333334</v>
      </c>
      <c r="EL200">
        <v>399.98696666666672</v>
      </c>
      <c r="EM200">
        <v>0.94999793333333327</v>
      </c>
      <c r="EN200">
        <v>5.0001826666666659E-2</v>
      </c>
      <c r="EO200">
        <v>0</v>
      </c>
      <c r="EP200">
        <v>2240.2550000000001</v>
      </c>
      <c r="EQ200">
        <v>8.9714700000000018</v>
      </c>
      <c r="ER200">
        <v>4864.7406666666666</v>
      </c>
      <c r="ES200">
        <v>3345.6546666666668</v>
      </c>
      <c r="ET200">
        <v>36.258066666666657</v>
      </c>
      <c r="EU200">
        <v>39.828933333333318</v>
      </c>
      <c r="EV200">
        <v>37.62886666666666</v>
      </c>
      <c r="EW200">
        <v>41.02059999999998</v>
      </c>
      <c r="EX200">
        <v>39.753866666666653</v>
      </c>
      <c r="EY200">
        <v>371.46366666666671</v>
      </c>
      <c r="EZ200">
        <v>19.554333333333329</v>
      </c>
      <c r="FA200">
        <v>0</v>
      </c>
      <c r="FB200">
        <v>299.20000004768372</v>
      </c>
      <c r="FC200">
        <v>0</v>
      </c>
      <c r="FD200">
        <v>2240.2096000000001</v>
      </c>
      <c r="FE200">
        <v>-1.5030769335877081</v>
      </c>
      <c r="FF200">
        <v>4.6553846457027044</v>
      </c>
      <c r="FG200">
        <v>4864.9052000000001</v>
      </c>
      <c r="FH200">
        <v>15</v>
      </c>
      <c r="FI200">
        <v>1716969086.0999999</v>
      </c>
      <c r="FJ200" t="s">
        <v>1162</v>
      </c>
      <c r="FK200">
        <v>1716969078.5999999</v>
      </c>
      <c r="FL200">
        <v>1716969086.0999999</v>
      </c>
      <c r="FM200">
        <v>183</v>
      </c>
      <c r="FN200">
        <v>2.4E-2</v>
      </c>
      <c r="FO200">
        <v>2E-3</v>
      </c>
      <c r="FP200">
        <v>-0.10199999999999999</v>
      </c>
      <c r="FQ200">
        <v>5.0000000000000001E-3</v>
      </c>
      <c r="FR200">
        <v>426</v>
      </c>
      <c r="FS200">
        <v>15</v>
      </c>
      <c r="FT200">
        <v>0.16</v>
      </c>
      <c r="FU200">
        <v>0.06</v>
      </c>
      <c r="FV200">
        <v>-9.2613240000000019</v>
      </c>
      <c r="FW200">
        <v>1.856375234522278E-2</v>
      </c>
      <c r="FX200">
        <v>6.0758077849780559E-2</v>
      </c>
      <c r="FY200">
        <v>1</v>
      </c>
      <c r="FZ200">
        <v>416.51602428661641</v>
      </c>
      <c r="GA200">
        <v>5.6032167917142973E-2</v>
      </c>
      <c r="GB200">
        <v>1.5592550768117559E-2</v>
      </c>
      <c r="GC200">
        <v>1</v>
      </c>
      <c r="GD200">
        <v>1.616727</v>
      </c>
      <c r="GE200">
        <v>3.9717073170707703E-3</v>
      </c>
      <c r="GF200">
        <v>1.179911437354519E-3</v>
      </c>
      <c r="GG200">
        <v>1</v>
      </c>
      <c r="GH200">
        <v>3</v>
      </c>
      <c r="GI200">
        <v>3</v>
      </c>
      <c r="GJ200" t="s">
        <v>433</v>
      </c>
      <c r="GK200">
        <v>2.9721000000000002</v>
      </c>
      <c r="GL200">
        <v>2.7391399999999999</v>
      </c>
      <c r="GM200">
        <v>0.103759</v>
      </c>
      <c r="GN200">
        <v>0.10509300000000001</v>
      </c>
      <c r="GO200">
        <v>8.5770399999999997E-2</v>
      </c>
      <c r="GP200">
        <v>7.9846700000000007E-2</v>
      </c>
      <c r="GQ200">
        <v>25878.3</v>
      </c>
      <c r="GR200">
        <v>29129.1</v>
      </c>
      <c r="GS200">
        <v>27552</v>
      </c>
      <c r="GT200">
        <v>31253.9</v>
      </c>
      <c r="GU200">
        <v>34197.199999999997</v>
      </c>
      <c r="GV200">
        <v>38698.1</v>
      </c>
      <c r="GW200">
        <v>41656.5</v>
      </c>
      <c r="GX200">
        <v>46388.1</v>
      </c>
      <c r="GY200">
        <v>1.6294999999999999</v>
      </c>
      <c r="GZ200">
        <v>1.97305</v>
      </c>
      <c r="HA200">
        <v>5.5674500000000002E-2</v>
      </c>
      <c r="HB200">
        <v>0</v>
      </c>
      <c r="HC200">
        <v>21.687999999999999</v>
      </c>
      <c r="HD200">
        <v>999.9</v>
      </c>
      <c r="HE200">
        <v>50.6</v>
      </c>
      <c r="HF200">
        <v>27.4</v>
      </c>
      <c r="HG200">
        <v>18.448399999999999</v>
      </c>
      <c r="HH200">
        <v>63.554900000000004</v>
      </c>
      <c r="HI200">
        <v>35.208300000000001</v>
      </c>
      <c r="HJ200">
        <v>1</v>
      </c>
      <c r="HK200">
        <v>-0.159413</v>
      </c>
      <c r="HL200">
        <v>0.29692000000000002</v>
      </c>
      <c r="HM200">
        <v>20.172599999999999</v>
      </c>
      <c r="HN200">
        <v>5.2415500000000002</v>
      </c>
      <c r="HO200">
        <v>11.9261</v>
      </c>
      <c r="HP200">
        <v>4.9977499999999999</v>
      </c>
      <c r="HQ200">
        <v>3.2970000000000002</v>
      </c>
      <c r="HR200">
        <v>9999</v>
      </c>
      <c r="HS200">
        <v>9999</v>
      </c>
      <c r="HT200">
        <v>9999</v>
      </c>
      <c r="HU200">
        <v>999.9</v>
      </c>
      <c r="HV200">
        <v>1.8662399999999999</v>
      </c>
      <c r="HW200">
        <v>1.86842</v>
      </c>
      <c r="HX200">
        <v>1.8654200000000001</v>
      </c>
      <c r="HY200">
        <v>1.8627400000000001</v>
      </c>
      <c r="HZ200">
        <v>1.8632500000000001</v>
      </c>
      <c r="IA200">
        <v>1.8644700000000001</v>
      </c>
      <c r="IB200">
        <v>1.86243</v>
      </c>
      <c r="IC200">
        <v>1.87042</v>
      </c>
      <c r="ID200">
        <v>5</v>
      </c>
      <c r="IE200">
        <v>0</v>
      </c>
      <c r="IF200">
        <v>0</v>
      </c>
      <c r="IG200">
        <v>0</v>
      </c>
      <c r="IH200" t="s">
        <v>434</v>
      </c>
      <c r="II200" t="s">
        <v>435</v>
      </c>
      <c r="IJ200" t="s">
        <v>436</v>
      </c>
      <c r="IK200" t="s">
        <v>436</v>
      </c>
      <c r="IL200" t="s">
        <v>436</v>
      </c>
      <c r="IM200" t="s">
        <v>436</v>
      </c>
      <c r="IN200">
        <v>0</v>
      </c>
      <c r="IO200">
        <v>100</v>
      </c>
      <c r="IP200">
        <v>100</v>
      </c>
      <c r="IQ200">
        <v>-0.10199999999999999</v>
      </c>
      <c r="IR200">
        <v>5.0000000000000001E-3</v>
      </c>
      <c r="IS200">
        <v>-0.12604761904754011</v>
      </c>
      <c r="IT200">
        <v>0</v>
      </c>
      <c r="IU200">
        <v>0</v>
      </c>
      <c r="IV200">
        <v>0</v>
      </c>
      <c r="IW200">
        <v>3.074999999995498E-3</v>
      </c>
      <c r="IX200">
        <v>0</v>
      </c>
      <c r="IY200">
        <v>0</v>
      </c>
      <c r="IZ200">
        <v>0</v>
      </c>
      <c r="JA200">
        <v>-1</v>
      </c>
      <c r="JB200">
        <v>-1</v>
      </c>
      <c r="JC200">
        <v>-1</v>
      </c>
      <c r="JD200">
        <v>-1</v>
      </c>
      <c r="JE200">
        <v>4.5999999999999996</v>
      </c>
      <c r="JF200">
        <v>4.7</v>
      </c>
      <c r="JG200">
        <v>0.158691</v>
      </c>
      <c r="JH200">
        <v>4.99878</v>
      </c>
      <c r="JI200">
        <v>1.3464400000000001</v>
      </c>
      <c r="JJ200">
        <v>2.2717299999999998</v>
      </c>
      <c r="JK200">
        <v>1.4489700000000001</v>
      </c>
      <c r="JL200">
        <v>2.4035600000000001</v>
      </c>
      <c r="JM200">
        <v>32.090400000000002</v>
      </c>
      <c r="JN200">
        <v>24.026199999999999</v>
      </c>
      <c r="JO200">
        <v>2</v>
      </c>
      <c r="JP200">
        <v>317.99200000000002</v>
      </c>
      <c r="JQ200">
        <v>504.315</v>
      </c>
      <c r="JR200">
        <v>22.0001</v>
      </c>
      <c r="JS200">
        <v>25.117699999999999</v>
      </c>
      <c r="JT200">
        <v>30.0001</v>
      </c>
      <c r="JU200">
        <v>24.989000000000001</v>
      </c>
      <c r="JV200">
        <v>25.055399999999999</v>
      </c>
      <c r="JW200">
        <v>-1</v>
      </c>
      <c r="JX200">
        <v>38.904200000000003</v>
      </c>
      <c r="JY200">
        <v>66.360500000000002</v>
      </c>
      <c r="JZ200">
        <v>22</v>
      </c>
      <c r="KA200">
        <v>400</v>
      </c>
      <c r="KB200">
        <v>15.4863</v>
      </c>
      <c r="KC200">
        <v>102.694</v>
      </c>
      <c r="KD200">
        <v>102.496</v>
      </c>
    </row>
    <row r="201" spans="1:290" x14ac:dyDescent="0.35">
      <c r="A201">
        <v>183</v>
      </c>
      <c r="B201">
        <v>1716969360</v>
      </c>
      <c r="C201">
        <v>59101.400000095367</v>
      </c>
      <c r="D201" t="s">
        <v>1163</v>
      </c>
      <c r="E201" t="s">
        <v>1164</v>
      </c>
      <c r="F201">
        <v>15</v>
      </c>
      <c r="G201">
        <v>1716969352.25</v>
      </c>
      <c r="H201">
        <f t="shared" si="100"/>
        <v>1.3828561173245303E-3</v>
      </c>
      <c r="I201">
        <f t="shared" si="101"/>
        <v>1.3828561173245304</v>
      </c>
      <c r="J201">
        <f t="shared" si="102"/>
        <v>7.1462758062516842</v>
      </c>
      <c r="K201">
        <f t="shared" si="103"/>
        <v>417.2011</v>
      </c>
      <c r="L201">
        <f t="shared" si="104"/>
        <v>313.14304229946219</v>
      </c>
      <c r="M201">
        <f t="shared" si="105"/>
        <v>31.500075087218217</v>
      </c>
      <c r="N201">
        <f t="shared" si="106"/>
        <v>41.967612883770613</v>
      </c>
      <c r="O201">
        <f t="shared" si="107"/>
        <v>0.11992706324619108</v>
      </c>
      <c r="P201">
        <f t="shared" si="108"/>
        <v>2.9377326007517457</v>
      </c>
      <c r="Q201">
        <f t="shared" si="109"/>
        <v>0.11727213582839185</v>
      </c>
      <c r="R201">
        <f t="shared" si="110"/>
        <v>7.3528724327492551E-2</v>
      </c>
      <c r="S201">
        <f t="shared" si="111"/>
        <v>77.169756279354687</v>
      </c>
      <c r="T201">
        <f t="shared" si="112"/>
        <v>23.346481315259307</v>
      </c>
      <c r="U201">
        <f t="shared" si="113"/>
        <v>23.346481315259307</v>
      </c>
      <c r="V201">
        <f t="shared" si="114"/>
        <v>2.8793996460646043</v>
      </c>
      <c r="W201">
        <f t="shared" si="115"/>
        <v>60.09178596219914</v>
      </c>
      <c r="X201">
        <f t="shared" si="116"/>
        <v>1.7203383162539598</v>
      </c>
      <c r="Y201">
        <f t="shared" si="117"/>
        <v>2.8628510348088874</v>
      </c>
      <c r="Z201">
        <f t="shared" si="118"/>
        <v>1.1590613298106445</v>
      </c>
      <c r="AA201">
        <f t="shared" si="119"/>
        <v>-60.983954774011785</v>
      </c>
      <c r="AB201">
        <f t="shared" si="120"/>
        <v>-15.116431814540663</v>
      </c>
      <c r="AC201">
        <f t="shared" si="121"/>
        <v>-1.0698865879210238</v>
      </c>
      <c r="AD201">
        <f t="shared" si="122"/>
        <v>-5.1689711878033506E-4</v>
      </c>
      <c r="AE201">
        <f t="shared" si="123"/>
        <v>7.0987479076429434</v>
      </c>
      <c r="AF201">
        <f t="shared" si="124"/>
        <v>1.3825826893961322</v>
      </c>
      <c r="AG201">
        <f t="shared" si="125"/>
        <v>7.1462758062516842</v>
      </c>
      <c r="AH201">
        <v>433.16512205479648</v>
      </c>
      <c r="AI201">
        <v>424.46110909090908</v>
      </c>
      <c r="AJ201">
        <v>-4.7110812066211118E-5</v>
      </c>
      <c r="AK201">
        <v>67.056152775358996</v>
      </c>
      <c r="AL201">
        <f t="shared" si="126"/>
        <v>1.3828561173245304</v>
      </c>
      <c r="AM201">
        <v>15.471954704371459</v>
      </c>
      <c r="AN201">
        <v>17.10183575757576</v>
      </c>
      <c r="AO201">
        <v>5.9767487592252831E-6</v>
      </c>
      <c r="AP201">
        <v>78.097056984218881</v>
      </c>
      <c r="AQ201">
        <v>159</v>
      </c>
      <c r="AR201">
        <v>32</v>
      </c>
      <c r="AS201">
        <f t="shared" si="127"/>
        <v>1</v>
      </c>
      <c r="AT201">
        <f t="shared" si="128"/>
        <v>0</v>
      </c>
      <c r="AU201">
        <f t="shared" si="129"/>
        <v>53797.058185479953</v>
      </c>
      <c r="AV201" t="s">
        <v>477</v>
      </c>
      <c r="AW201">
        <v>10178.9</v>
      </c>
      <c r="AX201">
        <v>1410.533076923077</v>
      </c>
      <c r="AY201">
        <v>6595.86</v>
      </c>
      <c r="AZ201">
        <f t="shared" si="130"/>
        <v>0.78614872405977732</v>
      </c>
      <c r="BA201">
        <v>-1.985708394971808</v>
      </c>
      <c r="BB201" t="s">
        <v>1165</v>
      </c>
      <c r="BC201">
        <v>10173.4</v>
      </c>
      <c r="BD201">
        <v>2236.7142307692311</v>
      </c>
      <c r="BE201">
        <v>3095.76</v>
      </c>
      <c r="BF201">
        <f t="shared" si="131"/>
        <v>0.2774910746410475</v>
      </c>
      <c r="BG201">
        <v>0.5</v>
      </c>
      <c r="BH201">
        <f t="shared" si="132"/>
        <v>336.57094663967729</v>
      </c>
      <c r="BI201">
        <f t="shared" si="133"/>
        <v>7.1462758062516842</v>
      </c>
      <c r="BJ201">
        <f t="shared" si="134"/>
        <v>46.697716837999351</v>
      </c>
      <c r="BK201">
        <f t="shared" si="135"/>
        <v>2.713241975398405E-2</v>
      </c>
      <c r="BL201">
        <f t="shared" si="136"/>
        <v>1.1306109000697726</v>
      </c>
      <c r="BM201">
        <f t="shared" si="137"/>
        <v>1135.8937511153051</v>
      </c>
      <c r="BN201" t="s">
        <v>431</v>
      </c>
      <c r="BO201">
        <v>0</v>
      </c>
      <c r="BP201">
        <f t="shared" si="138"/>
        <v>1135.8937511153051</v>
      </c>
      <c r="BQ201">
        <f t="shared" si="139"/>
        <v>0.63308081016767925</v>
      </c>
      <c r="BR201">
        <f t="shared" si="140"/>
        <v>0.43831856878989978</v>
      </c>
      <c r="BS201">
        <f t="shared" si="141"/>
        <v>0.64104791869637723</v>
      </c>
      <c r="BT201">
        <f t="shared" si="142"/>
        <v>0.50975079822621461</v>
      </c>
      <c r="BU201">
        <f t="shared" si="143"/>
        <v>0.67500083445521197</v>
      </c>
      <c r="BV201">
        <f t="shared" si="144"/>
        <v>0.22259585799435069</v>
      </c>
      <c r="BW201">
        <f t="shared" si="145"/>
        <v>0.77740414200564933</v>
      </c>
      <c r="DF201">
        <f t="shared" si="146"/>
        <v>399.98129999999998</v>
      </c>
      <c r="DG201">
        <f t="shared" si="147"/>
        <v>336.57094663967729</v>
      </c>
      <c r="DH201">
        <f t="shared" si="148"/>
        <v>0.84146670516765987</v>
      </c>
      <c r="DI201">
        <f t="shared" si="149"/>
        <v>0.19293341033531991</v>
      </c>
      <c r="DJ201">
        <v>1716969352.25</v>
      </c>
      <c r="DK201">
        <v>417.2011</v>
      </c>
      <c r="DL201">
        <v>426.40539999999999</v>
      </c>
      <c r="DM201">
        <v>17.10192666666666</v>
      </c>
      <c r="DN201">
        <v>15.472329999999999</v>
      </c>
      <c r="DO201">
        <v>417.31310000000002</v>
      </c>
      <c r="DP201">
        <v>17.096926666666661</v>
      </c>
      <c r="DQ201">
        <v>500.34633333333329</v>
      </c>
      <c r="DR201">
        <v>100.4932666666667</v>
      </c>
      <c r="DS201">
        <v>9.9979333333333323E-2</v>
      </c>
      <c r="DT201">
        <v>23.251036666666671</v>
      </c>
      <c r="DU201">
        <v>22.602256666666669</v>
      </c>
      <c r="DV201">
        <v>999.9000000000002</v>
      </c>
      <c r="DW201">
        <v>0</v>
      </c>
      <c r="DX201">
        <v>0</v>
      </c>
      <c r="DY201">
        <v>9997.4069999999992</v>
      </c>
      <c r="DZ201">
        <v>0</v>
      </c>
      <c r="EA201">
        <v>1.5289399999999999E-3</v>
      </c>
      <c r="EB201">
        <v>-9.1942986666666666</v>
      </c>
      <c r="EC201">
        <v>424.47023333333328</v>
      </c>
      <c r="ED201">
        <v>433.10666666666663</v>
      </c>
      <c r="EE201">
        <v>1.6295366666666671</v>
      </c>
      <c r="EF201">
        <v>426.40539999999999</v>
      </c>
      <c r="EG201">
        <v>15.472329999999999</v>
      </c>
      <c r="EH201">
        <v>1.718618333333334</v>
      </c>
      <c r="EI201">
        <v>1.5548626666666669</v>
      </c>
      <c r="EJ201">
        <v>15.065633333333331</v>
      </c>
      <c r="EK201">
        <v>13.51858</v>
      </c>
      <c r="EL201">
        <v>399.98129999999998</v>
      </c>
      <c r="EM201">
        <v>0.94998103333333317</v>
      </c>
      <c r="EN201">
        <v>5.0018949999999993E-2</v>
      </c>
      <c r="EO201">
        <v>0</v>
      </c>
      <c r="EP201">
        <v>2236.7143333333338</v>
      </c>
      <c r="EQ201">
        <v>8.9714700000000018</v>
      </c>
      <c r="ER201">
        <v>4860.6526666666668</v>
      </c>
      <c r="ES201">
        <v>3345.588666666667</v>
      </c>
      <c r="ET201">
        <v>36.562233333333332</v>
      </c>
      <c r="EU201">
        <v>40.239299999999979</v>
      </c>
      <c r="EV201">
        <v>37.941433333333329</v>
      </c>
      <c r="EW201">
        <v>41.814266666666647</v>
      </c>
      <c r="EX201">
        <v>40.124699999999983</v>
      </c>
      <c r="EY201">
        <v>371.4516666666666</v>
      </c>
      <c r="EZ201">
        <v>19.554999999999989</v>
      </c>
      <c r="FA201">
        <v>0</v>
      </c>
      <c r="FB201">
        <v>299.59999990463263</v>
      </c>
      <c r="FC201">
        <v>0</v>
      </c>
      <c r="FD201">
        <v>2236.7142307692311</v>
      </c>
      <c r="FE201">
        <v>-1.7924786383552931</v>
      </c>
      <c r="FF201">
        <v>-2.5131623780765469</v>
      </c>
      <c r="FG201">
        <v>4860.7826923076927</v>
      </c>
      <c r="FH201">
        <v>15</v>
      </c>
      <c r="FI201">
        <v>1716969382.5</v>
      </c>
      <c r="FJ201" t="s">
        <v>1166</v>
      </c>
      <c r="FK201">
        <v>1716969377</v>
      </c>
      <c r="FL201">
        <v>1716969382.5</v>
      </c>
      <c r="FM201">
        <v>184</v>
      </c>
      <c r="FN201">
        <v>-0.01</v>
      </c>
      <c r="FO201">
        <v>0</v>
      </c>
      <c r="FP201">
        <v>-0.112</v>
      </c>
      <c r="FQ201">
        <v>5.0000000000000001E-3</v>
      </c>
      <c r="FR201">
        <v>426</v>
      </c>
      <c r="FS201">
        <v>15</v>
      </c>
      <c r="FT201">
        <v>0.11</v>
      </c>
      <c r="FU201">
        <v>7.0000000000000007E-2</v>
      </c>
      <c r="FV201">
        <v>-9.1932469999999995</v>
      </c>
      <c r="FW201">
        <v>-0.1641269043151912</v>
      </c>
      <c r="FX201">
        <v>3.3242077868268258E-2</v>
      </c>
      <c r="FY201">
        <v>1</v>
      </c>
      <c r="FZ201">
        <v>417.20966952357372</v>
      </c>
      <c r="GA201">
        <v>0.1255643215298258</v>
      </c>
      <c r="GB201">
        <v>1.972290897585199E-2</v>
      </c>
      <c r="GC201">
        <v>1</v>
      </c>
      <c r="GD201">
        <v>1.6295465</v>
      </c>
      <c r="GE201">
        <v>3.0182363977440041E-3</v>
      </c>
      <c r="GF201">
        <v>1.1477184977162439E-3</v>
      </c>
      <c r="GG201">
        <v>1</v>
      </c>
      <c r="GH201">
        <v>3</v>
      </c>
      <c r="GI201">
        <v>3</v>
      </c>
      <c r="GJ201" t="s">
        <v>433</v>
      </c>
      <c r="GK201">
        <v>2.9718599999999999</v>
      </c>
      <c r="GL201">
        <v>2.7390300000000001</v>
      </c>
      <c r="GM201">
        <v>0.103882</v>
      </c>
      <c r="GN201">
        <v>0.10520400000000001</v>
      </c>
      <c r="GO201">
        <v>8.57102E-2</v>
      </c>
      <c r="GP201">
        <v>7.9744999999999996E-2</v>
      </c>
      <c r="GQ201">
        <v>25875.3</v>
      </c>
      <c r="GR201">
        <v>29125.200000000001</v>
      </c>
      <c r="GS201">
        <v>27552.5</v>
      </c>
      <c r="GT201">
        <v>31253.4</v>
      </c>
      <c r="GU201">
        <v>34200.1</v>
      </c>
      <c r="GV201">
        <v>38701.800000000003</v>
      </c>
      <c r="GW201">
        <v>41657.1</v>
      </c>
      <c r="GX201">
        <v>46387.4</v>
      </c>
      <c r="GY201">
        <v>1.6301699999999999</v>
      </c>
      <c r="GZ201">
        <v>1.97295</v>
      </c>
      <c r="HA201">
        <v>5.6162499999999997E-2</v>
      </c>
      <c r="HB201">
        <v>0</v>
      </c>
      <c r="HC201">
        <v>21.675000000000001</v>
      </c>
      <c r="HD201">
        <v>999.9</v>
      </c>
      <c r="HE201">
        <v>50.7</v>
      </c>
      <c r="HF201">
        <v>27.4</v>
      </c>
      <c r="HG201">
        <v>18.485299999999999</v>
      </c>
      <c r="HH201">
        <v>63.7849</v>
      </c>
      <c r="HI201">
        <v>36.25</v>
      </c>
      <c r="HJ201">
        <v>1</v>
      </c>
      <c r="HK201">
        <v>-0.16029499999999999</v>
      </c>
      <c r="HL201">
        <v>0.25381300000000001</v>
      </c>
      <c r="HM201">
        <v>20.172699999999999</v>
      </c>
      <c r="HN201">
        <v>5.2408000000000001</v>
      </c>
      <c r="HO201">
        <v>11.9261</v>
      </c>
      <c r="HP201">
        <v>4.9976000000000003</v>
      </c>
      <c r="HQ201">
        <v>3.2970000000000002</v>
      </c>
      <c r="HR201">
        <v>9999</v>
      </c>
      <c r="HS201">
        <v>9999</v>
      </c>
      <c r="HT201">
        <v>9999</v>
      </c>
      <c r="HU201">
        <v>999.9</v>
      </c>
      <c r="HV201">
        <v>1.86625</v>
      </c>
      <c r="HW201">
        <v>1.8684400000000001</v>
      </c>
      <c r="HX201">
        <v>1.8654200000000001</v>
      </c>
      <c r="HY201">
        <v>1.86277</v>
      </c>
      <c r="HZ201">
        <v>1.8632500000000001</v>
      </c>
      <c r="IA201">
        <v>1.8644700000000001</v>
      </c>
      <c r="IB201">
        <v>1.8624400000000001</v>
      </c>
      <c r="IC201">
        <v>1.87042</v>
      </c>
      <c r="ID201">
        <v>5</v>
      </c>
      <c r="IE201">
        <v>0</v>
      </c>
      <c r="IF201">
        <v>0</v>
      </c>
      <c r="IG201">
        <v>0</v>
      </c>
      <c r="IH201" t="s">
        <v>434</v>
      </c>
      <c r="II201" t="s">
        <v>435</v>
      </c>
      <c r="IJ201" t="s">
        <v>436</v>
      </c>
      <c r="IK201" t="s">
        <v>436</v>
      </c>
      <c r="IL201" t="s">
        <v>436</v>
      </c>
      <c r="IM201" t="s">
        <v>436</v>
      </c>
      <c r="IN201">
        <v>0</v>
      </c>
      <c r="IO201">
        <v>100</v>
      </c>
      <c r="IP201">
        <v>100</v>
      </c>
      <c r="IQ201">
        <v>-0.112</v>
      </c>
      <c r="IR201">
        <v>5.0000000000000001E-3</v>
      </c>
      <c r="IS201">
        <v>-0.10194999999998799</v>
      </c>
      <c r="IT201">
        <v>0</v>
      </c>
      <c r="IU201">
        <v>0</v>
      </c>
      <c r="IV201">
        <v>0</v>
      </c>
      <c r="IW201">
        <v>4.9333333333354554E-3</v>
      </c>
      <c r="IX201">
        <v>0</v>
      </c>
      <c r="IY201">
        <v>0</v>
      </c>
      <c r="IZ201">
        <v>0</v>
      </c>
      <c r="JA201">
        <v>-1</v>
      </c>
      <c r="JB201">
        <v>-1</v>
      </c>
      <c r="JC201">
        <v>-1</v>
      </c>
      <c r="JD201">
        <v>-1</v>
      </c>
      <c r="JE201">
        <v>4.7</v>
      </c>
      <c r="JF201">
        <v>4.5999999999999996</v>
      </c>
      <c r="JG201">
        <v>0.158691</v>
      </c>
      <c r="JH201">
        <v>4.99878</v>
      </c>
      <c r="JI201">
        <v>1.3476600000000001</v>
      </c>
      <c r="JJ201">
        <v>2.2717299999999998</v>
      </c>
      <c r="JK201">
        <v>1.4489700000000001</v>
      </c>
      <c r="JL201">
        <v>2.2436500000000001</v>
      </c>
      <c r="JM201">
        <v>32.068399999999997</v>
      </c>
      <c r="JN201">
        <v>24.017499999999998</v>
      </c>
      <c r="JO201">
        <v>2</v>
      </c>
      <c r="JP201">
        <v>318.20699999999999</v>
      </c>
      <c r="JQ201">
        <v>504.10899999999998</v>
      </c>
      <c r="JR201">
        <v>21.9999</v>
      </c>
      <c r="JS201">
        <v>25.102900000000002</v>
      </c>
      <c r="JT201">
        <v>30</v>
      </c>
      <c r="JU201">
        <v>24.974299999999999</v>
      </c>
      <c r="JV201">
        <v>25.040400000000002</v>
      </c>
      <c r="JW201">
        <v>-1</v>
      </c>
      <c r="JX201">
        <v>39.060499999999998</v>
      </c>
      <c r="JY201">
        <v>66.625699999999995</v>
      </c>
      <c r="JZ201">
        <v>22</v>
      </c>
      <c r="KA201">
        <v>400</v>
      </c>
      <c r="KB201">
        <v>15.4816</v>
      </c>
      <c r="KC201">
        <v>102.696</v>
      </c>
      <c r="KD201">
        <v>102.495</v>
      </c>
    </row>
    <row r="202" spans="1:290" x14ac:dyDescent="0.35">
      <c r="A202">
        <v>184</v>
      </c>
      <c r="B202">
        <v>1716969660</v>
      </c>
      <c r="C202">
        <v>59401.400000095367</v>
      </c>
      <c r="D202" t="s">
        <v>1167</v>
      </c>
      <c r="E202" t="s">
        <v>1168</v>
      </c>
      <c r="F202">
        <v>15</v>
      </c>
      <c r="G202">
        <v>1716969652.25</v>
      </c>
      <c r="H202">
        <f t="shared" si="100"/>
        <v>1.3969903968024835E-3</v>
      </c>
      <c r="I202">
        <f t="shared" si="101"/>
        <v>1.3969903968024835</v>
      </c>
      <c r="J202">
        <f t="shared" si="102"/>
        <v>7.0387639455991513</v>
      </c>
      <c r="K202">
        <f t="shared" si="103"/>
        <v>417.82339999999999</v>
      </c>
      <c r="L202">
        <f t="shared" si="104"/>
        <v>315.69951430773602</v>
      </c>
      <c r="M202">
        <f t="shared" si="105"/>
        <v>31.759141317478164</v>
      </c>
      <c r="N202">
        <f t="shared" si="106"/>
        <v>42.032729874314029</v>
      </c>
      <c r="O202">
        <f t="shared" si="107"/>
        <v>0.12061193637856323</v>
      </c>
      <c r="P202">
        <f t="shared" si="108"/>
        <v>2.9382194421514738</v>
      </c>
      <c r="Q202">
        <f t="shared" si="109"/>
        <v>0.11792739908109834</v>
      </c>
      <c r="R202">
        <f t="shared" si="110"/>
        <v>7.3940842810414173E-2</v>
      </c>
      <c r="S202">
        <f t="shared" si="111"/>
        <v>77.177909765141209</v>
      </c>
      <c r="T202">
        <f t="shared" si="112"/>
        <v>23.356895377994427</v>
      </c>
      <c r="U202">
        <f t="shared" si="113"/>
        <v>23.356895377994427</v>
      </c>
      <c r="V202">
        <f t="shared" si="114"/>
        <v>2.8812103344259374</v>
      </c>
      <c r="W202">
        <f t="shared" si="115"/>
        <v>59.914718325955164</v>
      </c>
      <c r="X202">
        <f t="shared" si="116"/>
        <v>1.7167262417472775</v>
      </c>
      <c r="Y202">
        <f t="shared" si="117"/>
        <v>2.8652830051002485</v>
      </c>
      <c r="Z202">
        <f t="shared" si="118"/>
        <v>1.1644840926786599</v>
      </c>
      <c r="AA202">
        <f t="shared" si="119"/>
        <v>-61.607276498989521</v>
      </c>
      <c r="AB202">
        <f t="shared" si="120"/>
        <v>-14.541929191818877</v>
      </c>
      <c r="AC202">
        <f t="shared" si="121"/>
        <v>-1.0291823114736081</v>
      </c>
      <c r="AD202">
        <f t="shared" si="122"/>
        <v>-4.7823714079342494E-4</v>
      </c>
      <c r="AE202">
        <f t="shared" si="123"/>
        <v>7.1074591983366178</v>
      </c>
      <c r="AF202">
        <f t="shared" si="124"/>
        <v>1.3948350745982028</v>
      </c>
      <c r="AG202">
        <f t="shared" si="125"/>
        <v>7.0387639455991513</v>
      </c>
      <c r="AH202">
        <v>433.7092313098417</v>
      </c>
      <c r="AI202">
        <v>425.13201818181778</v>
      </c>
      <c r="AJ202">
        <v>8.4824392508148618E-4</v>
      </c>
      <c r="AK202">
        <v>67.055865543360511</v>
      </c>
      <c r="AL202">
        <f t="shared" si="126"/>
        <v>1.3969903968024835</v>
      </c>
      <c r="AM202">
        <v>15.419968317322629</v>
      </c>
      <c r="AN202">
        <v>17.06656666666667</v>
      </c>
      <c r="AO202">
        <v>-2.709095151117541E-6</v>
      </c>
      <c r="AP202">
        <v>78.095193764863993</v>
      </c>
      <c r="AQ202">
        <v>159</v>
      </c>
      <c r="AR202">
        <v>32</v>
      </c>
      <c r="AS202">
        <f t="shared" si="127"/>
        <v>1</v>
      </c>
      <c r="AT202">
        <f t="shared" si="128"/>
        <v>0</v>
      </c>
      <c r="AU202">
        <f t="shared" si="129"/>
        <v>53808.936699828089</v>
      </c>
      <c r="AV202" t="s">
        <v>477</v>
      </c>
      <c r="AW202">
        <v>10178.9</v>
      </c>
      <c r="AX202">
        <v>1410.533076923077</v>
      </c>
      <c r="AY202">
        <v>6595.86</v>
      </c>
      <c r="AZ202">
        <f t="shared" si="130"/>
        <v>0.78614872405977732</v>
      </c>
      <c r="BA202">
        <v>-1.985708394971808</v>
      </c>
      <c r="BB202" t="s">
        <v>1169</v>
      </c>
      <c r="BC202">
        <v>10174.4</v>
      </c>
      <c r="BD202">
        <v>2234.39</v>
      </c>
      <c r="BE202">
        <v>3091.12</v>
      </c>
      <c r="BF202">
        <f t="shared" si="131"/>
        <v>0.27715844095344089</v>
      </c>
      <c r="BG202">
        <v>0.5</v>
      </c>
      <c r="BH202">
        <f t="shared" si="132"/>
        <v>336.60884638257073</v>
      </c>
      <c r="BI202">
        <f t="shared" si="133"/>
        <v>7.0387639455991513</v>
      </c>
      <c r="BJ202">
        <f t="shared" si="134"/>
        <v>46.646991537264789</v>
      </c>
      <c r="BK202">
        <f t="shared" si="135"/>
        <v>2.6809967823347845E-2</v>
      </c>
      <c r="BL202">
        <f t="shared" si="136"/>
        <v>1.1338091047904966</v>
      </c>
      <c r="BM202">
        <f t="shared" si="137"/>
        <v>1135.2684760360012</v>
      </c>
      <c r="BN202" t="s">
        <v>431</v>
      </c>
      <c r="BO202">
        <v>0</v>
      </c>
      <c r="BP202">
        <f t="shared" si="138"/>
        <v>1135.2684760360012</v>
      </c>
      <c r="BQ202">
        <f t="shared" si="139"/>
        <v>0.63273231837133426</v>
      </c>
      <c r="BR202">
        <f t="shared" si="140"/>
        <v>0.43803427279778001</v>
      </c>
      <c r="BS202">
        <f t="shared" si="141"/>
        <v>0.6418242391175617</v>
      </c>
      <c r="BT202">
        <f t="shared" si="142"/>
        <v>0.50978023703257525</v>
      </c>
      <c r="BU202">
        <f t="shared" si="143"/>
        <v>0.67589566713767024</v>
      </c>
      <c r="BV202">
        <f t="shared" si="144"/>
        <v>0.22256029669425381</v>
      </c>
      <c r="BW202">
        <f t="shared" si="145"/>
        <v>0.77743970330574619</v>
      </c>
      <c r="DF202">
        <f t="shared" si="146"/>
        <v>400.02670000000012</v>
      </c>
      <c r="DG202">
        <f t="shared" si="147"/>
        <v>336.60884638257073</v>
      </c>
      <c r="DH202">
        <f t="shared" si="148"/>
        <v>0.84146594810439057</v>
      </c>
      <c r="DI202">
        <f t="shared" si="149"/>
        <v>0.19293189620878104</v>
      </c>
      <c r="DJ202">
        <v>1716969652.25</v>
      </c>
      <c r="DK202">
        <v>417.82339999999999</v>
      </c>
      <c r="DL202">
        <v>427.04500000000007</v>
      </c>
      <c r="DM202">
        <v>17.064996666666669</v>
      </c>
      <c r="DN202">
        <v>15.42095333333333</v>
      </c>
      <c r="DO202">
        <v>417.95240000000001</v>
      </c>
      <c r="DP202">
        <v>17.060996666666661</v>
      </c>
      <c r="DQ202">
        <v>500.36353333333329</v>
      </c>
      <c r="DR202">
        <v>100.4992666666667</v>
      </c>
      <c r="DS202">
        <v>0.1000053566666666</v>
      </c>
      <c r="DT202">
        <v>23.265093333333329</v>
      </c>
      <c r="DU202">
        <v>22.611076666666669</v>
      </c>
      <c r="DV202">
        <v>999.9000000000002</v>
      </c>
      <c r="DW202">
        <v>0</v>
      </c>
      <c r="DX202">
        <v>0</v>
      </c>
      <c r="DY202">
        <v>9999.5806666666667</v>
      </c>
      <c r="DZ202">
        <v>0</v>
      </c>
      <c r="EA202">
        <v>1.5289399999999999E-3</v>
      </c>
      <c r="EB202">
        <v>-9.2046269999999986</v>
      </c>
      <c r="EC202">
        <v>425.09503333333322</v>
      </c>
      <c r="ED202">
        <v>433.73363333333339</v>
      </c>
      <c r="EE202">
        <v>1.6449</v>
      </c>
      <c r="EF202">
        <v>427.04500000000007</v>
      </c>
      <c r="EG202">
        <v>15.42095333333333</v>
      </c>
      <c r="EH202">
        <v>1.7151073333333331</v>
      </c>
      <c r="EI202">
        <v>1.549795666666667</v>
      </c>
      <c r="EJ202">
        <v>15.033846666666671</v>
      </c>
      <c r="EK202">
        <v>13.468493333333329</v>
      </c>
      <c r="EL202">
        <v>400.02670000000012</v>
      </c>
      <c r="EM202">
        <v>0.95001386666666654</v>
      </c>
      <c r="EN202">
        <v>4.9985729999999992E-2</v>
      </c>
      <c r="EO202">
        <v>0</v>
      </c>
      <c r="EP202">
        <v>2234.3503333333342</v>
      </c>
      <c r="EQ202">
        <v>8.9714700000000018</v>
      </c>
      <c r="ER202">
        <v>4854.7529999999997</v>
      </c>
      <c r="ES202">
        <v>3346.012333333334</v>
      </c>
      <c r="ET202">
        <v>36.50386666666666</v>
      </c>
      <c r="EU202">
        <v>39.587266666666657</v>
      </c>
      <c r="EV202">
        <v>37.795599999999993</v>
      </c>
      <c r="EW202">
        <v>40.920599999999993</v>
      </c>
      <c r="EX202">
        <v>39.495599999999982</v>
      </c>
      <c r="EY202">
        <v>371.50900000000001</v>
      </c>
      <c r="EZ202">
        <v>19.547333333333331</v>
      </c>
      <c r="FA202">
        <v>0</v>
      </c>
      <c r="FB202">
        <v>299.59999990463263</v>
      </c>
      <c r="FC202">
        <v>0</v>
      </c>
      <c r="FD202">
        <v>2234.39</v>
      </c>
      <c r="FE202">
        <v>2.6994871805164928</v>
      </c>
      <c r="FF202">
        <v>-6.387350548983072</v>
      </c>
      <c r="FG202">
        <v>4854.7173076923082</v>
      </c>
      <c r="FH202">
        <v>15</v>
      </c>
      <c r="FI202">
        <v>1716969685.5</v>
      </c>
      <c r="FJ202" t="s">
        <v>1170</v>
      </c>
      <c r="FK202">
        <v>1716969678</v>
      </c>
      <c r="FL202">
        <v>1716969685.5</v>
      </c>
      <c r="FM202">
        <v>185</v>
      </c>
      <c r="FN202">
        <v>-1.7000000000000001E-2</v>
      </c>
      <c r="FO202">
        <v>-1E-3</v>
      </c>
      <c r="FP202">
        <v>-0.129</v>
      </c>
      <c r="FQ202">
        <v>4.0000000000000001E-3</v>
      </c>
      <c r="FR202">
        <v>427</v>
      </c>
      <c r="FS202">
        <v>15</v>
      </c>
      <c r="FT202">
        <v>0.11</v>
      </c>
      <c r="FU202">
        <v>0.1</v>
      </c>
      <c r="FV202">
        <v>-9.2098568292682934</v>
      </c>
      <c r="FW202">
        <v>0.19784445993032179</v>
      </c>
      <c r="FX202">
        <v>4.0708378261460801E-2</v>
      </c>
      <c r="FY202">
        <v>1</v>
      </c>
      <c r="FZ202">
        <v>417.83542542744573</v>
      </c>
      <c r="GA202">
        <v>0.17184438888585821</v>
      </c>
      <c r="GB202">
        <v>1.643712432069298E-2</v>
      </c>
      <c r="GC202">
        <v>1</v>
      </c>
      <c r="GD202">
        <v>1.644933170731707</v>
      </c>
      <c r="GE202">
        <v>6.6809059233455493E-3</v>
      </c>
      <c r="GF202">
        <v>2.014862385937382E-3</v>
      </c>
      <c r="GG202">
        <v>1</v>
      </c>
      <c r="GH202">
        <v>3</v>
      </c>
      <c r="GI202">
        <v>3</v>
      </c>
      <c r="GJ202" t="s">
        <v>433</v>
      </c>
      <c r="GK202">
        <v>2.9721199999999999</v>
      </c>
      <c r="GL202">
        <v>2.7391899999999998</v>
      </c>
      <c r="GM202">
        <v>0.104018</v>
      </c>
      <c r="GN202">
        <v>0.105335</v>
      </c>
      <c r="GO202">
        <v>8.5590799999999995E-2</v>
      </c>
      <c r="GP202">
        <v>7.9563599999999998E-2</v>
      </c>
      <c r="GQ202">
        <v>25871.9</v>
      </c>
      <c r="GR202">
        <v>29120.7</v>
      </c>
      <c r="GS202">
        <v>27553.1</v>
      </c>
      <c r="GT202">
        <v>31253.1</v>
      </c>
      <c r="GU202">
        <v>34205.199999999997</v>
      </c>
      <c r="GV202">
        <v>38708.6</v>
      </c>
      <c r="GW202">
        <v>41657.9</v>
      </c>
      <c r="GX202">
        <v>46386.400000000001</v>
      </c>
      <c r="GY202">
        <v>1.6302000000000001</v>
      </c>
      <c r="GZ202">
        <v>1.97333</v>
      </c>
      <c r="HA202">
        <v>5.8315699999999998E-2</v>
      </c>
      <c r="HB202">
        <v>0</v>
      </c>
      <c r="HC202">
        <v>21.660499999999999</v>
      </c>
      <c r="HD202">
        <v>999.9</v>
      </c>
      <c r="HE202">
        <v>50.7</v>
      </c>
      <c r="HF202">
        <v>27.4</v>
      </c>
      <c r="HG202">
        <v>18.485900000000001</v>
      </c>
      <c r="HH202">
        <v>63.454999999999998</v>
      </c>
      <c r="HI202">
        <v>35.008000000000003</v>
      </c>
      <c r="HJ202">
        <v>1</v>
      </c>
      <c r="HK202">
        <v>-0.16084399999999999</v>
      </c>
      <c r="HL202">
        <v>0.28074300000000002</v>
      </c>
      <c r="HM202">
        <v>20.171199999999999</v>
      </c>
      <c r="HN202">
        <v>5.2408000000000001</v>
      </c>
      <c r="HO202">
        <v>11.9261</v>
      </c>
      <c r="HP202">
        <v>4.9972000000000003</v>
      </c>
      <c r="HQ202">
        <v>3.2970000000000002</v>
      </c>
      <c r="HR202">
        <v>9999</v>
      </c>
      <c r="HS202">
        <v>9999</v>
      </c>
      <c r="HT202">
        <v>9999</v>
      </c>
      <c r="HU202">
        <v>999.9</v>
      </c>
      <c r="HV202">
        <v>1.8662700000000001</v>
      </c>
      <c r="HW202">
        <v>1.8684400000000001</v>
      </c>
      <c r="HX202">
        <v>1.8654900000000001</v>
      </c>
      <c r="HY202">
        <v>1.8627800000000001</v>
      </c>
      <c r="HZ202">
        <v>1.8632599999999999</v>
      </c>
      <c r="IA202">
        <v>1.8644700000000001</v>
      </c>
      <c r="IB202">
        <v>1.8624700000000001</v>
      </c>
      <c r="IC202">
        <v>1.87042</v>
      </c>
      <c r="ID202">
        <v>5</v>
      </c>
      <c r="IE202">
        <v>0</v>
      </c>
      <c r="IF202">
        <v>0</v>
      </c>
      <c r="IG202">
        <v>0</v>
      </c>
      <c r="IH202" t="s">
        <v>434</v>
      </c>
      <c r="II202" t="s">
        <v>435</v>
      </c>
      <c r="IJ202" t="s">
        <v>436</v>
      </c>
      <c r="IK202" t="s">
        <v>436</v>
      </c>
      <c r="IL202" t="s">
        <v>436</v>
      </c>
      <c r="IM202" t="s">
        <v>436</v>
      </c>
      <c r="IN202">
        <v>0</v>
      </c>
      <c r="IO202">
        <v>100</v>
      </c>
      <c r="IP202">
        <v>100</v>
      </c>
      <c r="IQ202">
        <v>-0.129</v>
      </c>
      <c r="IR202">
        <v>4.0000000000000001E-3</v>
      </c>
      <c r="IS202">
        <v>-0.1119499999999789</v>
      </c>
      <c r="IT202">
        <v>0</v>
      </c>
      <c r="IU202">
        <v>0</v>
      </c>
      <c r="IV202">
        <v>0</v>
      </c>
      <c r="IW202">
        <v>4.8523809523768344E-3</v>
      </c>
      <c r="IX202">
        <v>0</v>
      </c>
      <c r="IY202">
        <v>0</v>
      </c>
      <c r="IZ202">
        <v>0</v>
      </c>
      <c r="JA202">
        <v>-1</v>
      </c>
      <c r="JB202">
        <v>-1</v>
      </c>
      <c r="JC202">
        <v>-1</v>
      </c>
      <c r="JD202">
        <v>-1</v>
      </c>
      <c r="JE202">
        <v>4.7</v>
      </c>
      <c r="JF202">
        <v>4.5999999999999996</v>
      </c>
      <c r="JG202">
        <v>0.158691</v>
      </c>
      <c r="JH202">
        <v>4.99878</v>
      </c>
      <c r="JI202">
        <v>1.3464400000000001</v>
      </c>
      <c r="JJ202">
        <v>2.2717299999999998</v>
      </c>
      <c r="JK202">
        <v>1.4489700000000001</v>
      </c>
      <c r="JL202">
        <v>2.4389599999999998</v>
      </c>
      <c r="JM202">
        <v>32.068399999999997</v>
      </c>
      <c r="JN202">
        <v>24.017499999999998</v>
      </c>
      <c r="JO202">
        <v>2</v>
      </c>
      <c r="JP202">
        <v>318.16699999999997</v>
      </c>
      <c r="JQ202">
        <v>504.26299999999998</v>
      </c>
      <c r="JR202">
        <v>22.000299999999999</v>
      </c>
      <c r="JS202">
        <v>25.0945</v>
      </c>
      <c r="JT202">
        <v>30.0001</v>
      </c>
      <c r="JU202">
        <v>24.963799999999999</v>
      </c>
      <c r="JV202">
        <v>25.029900000000001</v>
      </c>
      <c r="JW202">
        <v>-1</v>
      </c>
      <c r="JX202">
        <v>39.605600000000003</v>
      </c>
      <c r="JY202">
        <v>66.706999999999994</v>
      </c>
      <c r="JZ202">
        <v>22</v>
      </c>
      <c r="KA202">
        <v>400</v>
      </c>
      <c r="KB202">
        <v>15.388299999999999</v>
      </c>
      <c r="KC202">
        <v>102.69799999999999</v>
      </c>
      <c r="KD202">
        <v>102.49299999999999</v>
      </c>
    </row>
    <row r="203" spans="1:290" x14ac:dyDescent="0.35">
      <c r="A203">
        <v>185</v>
      </c>
      <c r="B203">
        <v>1716969960</v>
      </c>
      <c r="C203">
        <v>59701.400000095367</v>
      </c>
      <c r="D203" t="s">
        <v>1171</v>
      </c>
      <c r="E203" t="s">
        <v>1172</v>
      </c>
      <c r="F203">
        <v>15</v>
      </c>
      <c r="G203">
        <v>1716969952.25</v>
      </c>
      <c r="H203">
        <f t="shared" si="100"/>
        <v>1.3945803643623453E-3</v>
      </c>
      <c r="I203">
        <f t="shared" si="101"/>
        <v>1.3945803643623453</v>
      </c>
      <c r="J203">
        <f t="shared" si="102"/>
        <v>7.1261030006757764</v>
      </c>
      <c r="K203">
        <f t="shared" si="103"/>
        <v>418.9152666666667</v>
      </c>
      <c r="L203">
        <f t="shared" si="104"/>
        <v>316.09533022812229</v>
      </c>
      <c r="M203">
        <f t="shared" si="105"/>
        <v>31.798877218084854</v>
      </c>
      <c r="N203">
        <f t="shared" si="106"/>
        <v>42.142461009787695</v>
      </c>
      <c r="O203">
        <f t="shared" si="107"/>
        <v>0.12119456494396179</v>
      </c>
      <c r="P203">
        <f t="shared" si="108"/>
        <v>2.9383273456796744</v>
      </c>
      <c r="Q203">
        <f t="shared" si="109"/>
        <v>0.11848444021664038</v>
      </c>
      <c r="R203">
        <f t="shared" si="110"/>
        <v>7.42912215108716E-2</v>
      </c>
      <c r="S203">
        <f t="shared" si="111"/>
        <v>77.177495344949236</v>
      </c>
      <c r="T203">
        <f t="shared" si="112"/>
        <v>23.355369855548197</v>
      </c>
      <c r="U203">
        <f t="shared" si="113"/>
        <v>23.355369855548197</v>
      </c>
      <c r="V203">
        <f t="shared" si="114"/>
        <v>2.8809450302880024</v>
      </c>
      <c r="W203">
        <f t="shared" si="115"/>
        <v>60.175657115318181</v>
      </c>
      <c r="X203">
        <f t="shared" si="116"/>
        <v>1.7239793145183528</v>
      </c>
      <c r="Y203">
        <f t="shared" si="117"/>
        <v>2.8649114893994243</v>
      </c>
      <c r="Z203">
        <f t="shared" si="118"/>
        <v>1.1569657157696496</v>
      </c>
      <c r="AA203">
        <f t="shared" si="119"/>
        <v>-61.500994068379427</v>
      </c>
      <c r="AB203">
        <f t="shared" si="120"/>
        <v>-14.640859373011571</v>
      </c>
      <c r="AC203">
        <f t="shared" si="121"/>
        <v>-1.0361266278717751</v>
      </c>
      <c r="AD203">
        <f t="shared" si="122"/>
        <v>-4.8472431354262824E-4</v>
      </c>
      <c r="AE203">
        <f t="shared" si="123"/>
        <v>7.1929268969866262</v>
      </c>
      <c r="AF203">
        <f t="shared" si="124"/>
        <v>1.3895674469074619</v>
      </c>
      <c r="AG203">
        <f t="shared" si="125"/>
        <v>7.1261030006757764</v>
      </c>
      <c r="AH203">
        <v>435.04903200278733</v>
      </c>
      <c r="AI203">
        <v>426.33644242424219</v>
      </c>
      <c r="AJ203">
        <v>6.0688399132268044E-3</v>
      </c>
      <c r="AK203">
        <v>67.055635609520436</v>
      </c>
      <c r="AL203">
        <f t="shared" si="126"/>
        <v>1.3945803643623453</v>
      </c>
      <c r="AM203">
        <v>15.498949195438341</v>
      </c>
      <c r="AN203">
        <v>17.142475757575749</v>
      </c>
      <c r="AO203">
        <v>7.1987281325485768E-6</v>
      </c>
      <c r="AP203">
        <v>78.0938490808079</v>
      </c>
      <c r="AQ203">
        <v>159</v>
      </c>
      <c r="AR203">
        <v>32</v>
      </c>
      <c r="AS203">
        <f t="shared" si="127"/>
        <v>1</v>
      </c>
      <c r="AT203">
        <f t="shared" si="128"/>
        <v>0</v>
      </c>
      <c r="AU203">
        <f t="shared" si="129"/>
        <v>53812.490424766576</v>
      </c>
      <c r="AV203" t="s">
        <v>477</v>
      </c>
      <c r="AW203">
        <v>10178.9</v>
      </c>
      <c r="AX203">
        <v>1410.533076923077</v>
      </c>
      <c r="AY203">
        <v>6595.86</v>
      </c>
      <c r="AZ203">
        <f t="shared" si="130"/>
        <v>0.78614872405977732</v>
      </c>
      <c r="BA203">
        <v>-1.985708394971808</v>
      </c>
      <c r="BB203" t="s">
        <v>1173</v>
      </c>
      <c r="BC203">
        <v>10173.9</v>
      </c>
      <c r="BD203">
        <v>2233.8215384615378</v>
      </c>
      <c r="BE203">
        <v>3085.35</v>
      </c>
      <c r="BF203">
        <f t="shared" si="131"/>
        <v>0.27599087997746197</v>
      </c>
      <c r="BG203">
        <v>0.5</v>
      </c>
      <c r="BH203">
        <f t="shared" si="132"/>
        <v>336.60436783914139</v>
      </c>
      <c r="BI203">
        <f t="shared" si="133"/>
        <v>7.1261030006757764</v>
      </c>
      <c r="BJ203">
        <f t="shared" si="134"/>
        <v>46.449867842090967</v>
      </c>
      <c r="BK203">
        <f t="shared" si="135"/>
        <v>2.7069795481685477E-2</v>
      </c>
      <c r="BL203">
        <f t="shared" si="136"/>
        <v>1.137799601341825</v>
      </c>
      <c r="BM203">
        <f t="shared" si="137"/>
        <v>1134.4892661020335</v>
      </c>
      <c r="BN203" t="s">
        <v>431</v>
      </c>
      <c r="BO203">
        <v>0</v>
      </c>
      <c r="BP203">
        <f t="shared" si="138"/>
        <v>1134.4892661020335</v>
      </c>
      <c r="BQ203">
        <f t="shared" si="139"/>
        <v>0.63229803228092973</v>
      </c>
      <c r="BR203">
        <f t="shared" si="140"/>
        <v>0.43648859538888984</v>
      </c>
      <c r="BS203">
        <f t="shared" si="141"/>
        <v>0.64278917712191819</v>
      </c>
      <c r="BT203">
        <f t="shared" si="142"/>
        <v>0.50843077222676958</v>
      </c>
      <c r="BU203">
        <f t="shared" si="143"/>
        <v>0.67700842243460646</v>
      </c>
      <c r="BV203">
        <f t="shared" si="144"/>
        <v>0.22167913493469765</v>
      </c>
      <c r="BW203">
        <f t="shared" si="145"/>
        <v>0.7783208650653024</v>
      </c>
      <c r="DF203">
        <f t="shared" si="146"/>
        <v>400.02096666666682</v>
      </c>
      <c r="DG203">
        <f t="shared" si="147"/>
        <v>336.60436783914139</v>
      </c>
      <c r="DH203">
        <f t="shared" si="148"/>
        <v>0.84146681271242008</v>
      </c>
      <c r="DI203">
        <f t="shared" si="149"/>
        <v>0.19293362542484033</v>
      </c>
      <c r="DJ203">
        <v>1716969952.25</v>
      </c>
      <c r="DK203">
        <v>418.9152666666667</v>
      </c>
      <c r="DL203">
        <v>428.23829999999998</v>
      </c>
      <c r="DM203">
        <v>17.137139999999999</v>
      </c>
      <c r="DN203">
        <v>15.49946666666667</v>
      </c>
      <c r="DO203">
        <v>419.03426666666672</v>
      </c>
      <c r="DP203">
        <v>17.134139999999999</v>
      </c>
      <c r="DQ203">
        <v>500.37606666666659</v>
      </c>
      <c r="DR203">
        <v>100.499</v>
      </c>
      <c r="DS203">
        <v>0.1000097833333333</v>
      </c>
      <c r="DT203">
        <v>23.262946666666661</v>
      </c>
      <c r="DU203">
        <v>22.608856666666671</v>
      </c>
      <c r="DV203">
        <v>999.9000000000002</v>
      </c>
      <c r="DW203">
        <v>0</v>
      </c>
      <c r="DX203">
        <v>0</v>
      </c>
      <c r="DY203">
        <v>10000.221333333329</v>
      </c>
      <c r="DZ203">
        <v>0</v>
      </c>
      <c r="EA203">
        <v>1.5289399999999999E-3</v>
      </c>
      <c r="EB203">
        <v>-9.333106666666664</v>
      </c>
      <c r="EC203">
        <v>426.20953333333341</v>
      </c>
      <c r="ED203">
        <v>434.98016666666661</v>
      </c>
      <c r="EE203">
        <v>1.6387</v>
      </c>
      <c r="EF203">
        <v>428.23829999999998</v>
      </c>
      <c r="EG203">
        <v>15.49946666666667</v>
      </c>
      <c r="EH203">
        <v>1.722367</v>
      </c>
      <c r="EI203">
        <v>1.557679333333333</v>
      </c>
      <c r="EJ203">
        <v>15.09949333333333</v>
      </c>
      <c r="EK203">
        <v>13.5464</v>
      </c>
      <c r="EL203">
        <v>400.02096666666682</v>
      </c>
      <c r="EM203">
        <v>0.94999113333333318</v>
      </c>
      <c r="EN203">
        <v>5.000846333333335E-2</v>
      </c>
      <c r="EO203">
        <v>0</v>
      </c>
      <c r="EP203">
        <v>2233.818666666667</v>
      </c>
      <c r="EQ203">
        <v>8.9714700000000018</v>
      </c>
      <c r="ER203">
        <v>4848.3406666666669</v>
      </c>
      <c r="ES203">
        <v>3345.938333333334</v>
      </c>
      <c r="ET203">
        <v>36.062266666666659</v>
      </c>
      <c r="EU203">
        <v>38.724733333333333</v>
      </c>
      <c r="EV203">
        <v>37.241399999999999</v>
      </c>
      <c r="EW203">
        <v>39.524666666666647</v>
      </c>
      <c r="EX203">
        <v>38.81639999999998</v>
      </c>
      <c r="EY203">
        <v>371.49366666666668</v>
      </c>
      <c r="EZ203">
        <v>19.55866666666666</v>
      </c>
      <c r="FA203">
        <v>0</v>
      </c>
      <c r="FB203">
        <v>299.20000004768372</v>
      </c>
      <c r="FC203">
        <v>0</v>
      </c>
      <c r="FD203">
        <v>2233.8215384615378</v>
      </c>
      <c r="FE203">
        <v>3.550769240369315</v>
      </c>
      <c r="FF203">
        <v>-1.542564132889531</v>
      </c>
      <c r="FG203">
        <v>4848.3453846153852</v>
      </c>
      <c r="FH203">
        <v>15</v>
      </c>
      <c r="FI203">
        <v>1716969982.5</v>
      </c>
      <c r="FJ203" t="s">
        <v>1174</v>
      </c>
      <c r="FK203">
        <v>1716969977.5</v>
      </c>
      <c r="FL203">
        <v>1716969982.5</v>
      </c>
      <c r="FM203">
        <v>186</v>
      </c>
      <c r="FN203">
        <v>0.01</v>
      </c>
      <c r="FO203">
        <v>-1E-3</v>
      </c>
      <c r="FP203">
        <v>-0.11899999999999999</v>
      </c>
      <c r="FQ203">
        <v>3.0000000000000001E-3</v>
      </c>
      <c r="FR203">
        <v>429</v>
      </c>
      <c r="FS203">
        <v>15</v>
      </c>
      <c r="FT203">
        <v>0.18</v>
      </c>
      <c r="FU203">
        <v>0.09</v>
      </c>
      <c r="FV203">
        <v>-9.331890487804877</v>
      </c>
      <c r="FW203">
        <v>-8.8762578397244607E-2</v>
      </c>
      <c r="FX203">
        <v>4.2807129788595508E-2</v>
      </c>
      <c r="FY203">
        <v>1</v>
      </c>
      <c r="FZ203">
        <v>418.88739209692949</v>
      </c>
      <c r="GA203">
        <v>1.0343221598062411</v>
      </c>
      <c r="GB203">
        <v>7.552948055129613E-2</v>
      </c>
      <c r="GC203">
        <v>0</v>
      </c>
      <c r="GD203">
        <v>1.6388331707317081</v>
      </c>
      <c r="GE203">
        <v>1.554773519162924E-3</v>
      </c>
      <c r="GF203">
        <v>1.4474290732433761E-3</v>
      </c>
      <c r="GG203">
        <v>1</v>
      </c>
      <c r="GH203">
        <v>2</v>
      </c>
      <c r="GI203">
        <v>3</v>
      </c>
      <c r="GJ203" t="s">
        <v>446</v>
      </c>
      <c r="GK203">
        <v>2.9715799999999999</v>
      </c>
      <c r="GL203">
        <v>2.7391399999999999</v>
      </c>
      <c r="GM203">
        <v>0.10424899999999999</v>
      </c>
      <c r="GN203">
        <v>0.105596</v>
      </c>
      <c r="GO203">
        <v>8.5873099999999994E-2</v>
      </c>
      <c r="GP203">
        <v>7.9856700000000003E-2</v>
      </c>
      <c r="GQ203">
        <v>25866.400000000001</v>
      </c>
      <c r="GR203">
        <v>29112.7</v>
      </c>
      <c r="GS203">
        <v>27554.2</v>
      </c>
      <c r="GT203">
        <v>31253.599999999999</v>
      </c>
      <c r="GU203">
        <v>34195.699999999997</v>
      </c>
      <c r="GV203">
        <v>38697</v>
      </c>
      <c r="GW203">
        <v>41659.199999999997</v>
      </c>
      <c r="GX203">
        <v>46387.199999999997</v>
      </c>
      <c r="GY203">
        <v>1.63045</v>
      </c>
      <c r="GZ203">
        <v>1.9739199999999999</v>
      </c>
      <c r="HA203">
        <v>5.7257700000000002E-2</v>
      </c>
      <c r="HB203">
        <v>0</v>
      </c>
      <c r="HC203">
        <v>21.660499999999999</v>
      </c>
      <c r="HD203">
        <v>999.9</v>
      </c>
      <c r="HE203">
        <v>50.7</v>
      </c>
      <c r="HF203">
        <v>27.3</v>
      </c>
      <c r="HG203">
        <v>18.376200000000001</v>
      </c>
      <c r="HH203">
        <v>63.695099999999996</v>
      </c>
      <c r="HI203">
        <v>35.372599999999998</v>
      </c>
      <c r="HJ203">
        <v>1</v>
      </c>
      <c r="HK203">
        <v>-0.162416</v>
      </c>
      <c r="HL203">
        <v>0.25872499999999998</v>
      </c>
      <c r="HM203">
        <v>20.170999999999999</v>
      </c>
      <c r="HN203">
        <v>5.2409499999999998</v>
      </c>
      <c r="HO203">
        <v>11.9261</v>
      </c>
      <c r="HP203">
        <v>4.9967499999999996</v>
      </c>
      <c r="HQ203">
        <v>3.2970000000000002</v>
      </c>
      <c r="HR203">
        <v>9999</v>
      </c>
      <c r="HS203">
        <v>9999</v>
      </c>
      <c r="HT203">
        <v>9999</v>
      </c>
      <c r="HU203">
        <v>999.9</v>
      </c>
      <c r="HV203">
        <v>1.8663000000000001</v>
      </c>
      <c r="HW203">
        <v>1.8684499999999999</v>
      </c>
      <c r="HX203">
        <v>1.8655299999999999</v>
      </c>
      <c r="HY203">
        <v>1.8627899999999999</v>
      </c>
      <c r="HZ203">
        <v>1.8633200000000001</v>
      </c>
      <c r="IA203">
        <v>1.86453</v>
      </c>
      <c r="IB203">
        <v>1.86249</v>
      </c>
      <c r="IC203">
        <v>1.87046</v>
      </c>
      <c r="ID203">
        <v>5</v>
      </c>
      <c r="IE203">
        <v>0</v>
      </c>
      <c r="IF203">
        <v>0</v>
      </c>
      <c r="IG203">
        <v>0</v>
      </c>
      <c r="IH203" t="s">
        <v>434</v>
      </c>
      <c r="II203" t="s">
        <v>435</v>
      </c>
      <c r="IJ203" t="s">
        <v>436</v>
      </c>
      <c r="IK203" t="s">
        <v>436</v>
      </c>
      <c r="IL203" t="s">
        <v>436</v>
      </c>
      <c r="IM203" t="s">
        <v>436</v>
      </c>
      <c r="IN203">
        <v>0</v>
      </c>
      <c r="IO203">
        <v>100</v>
      </c>
      <c r="IP203">
        <v>100</v>
      </c>
      <c r="IQ203">
        <v>-0.11899999999999999</v>
      </c>
      <c r="IR203">
        <v>3.0000000000000001E-3</v>
      </c>
      <c r="IS203">
        <v>-0.12924999999995629</v>
      </c>
      <c r="IT203">
        <v>0</v>
      </c>
      <c r="IU203">
        <v>0</v>
      </c>
      <c r="IV203">
        <v>0</v>
      </c>
      <c r="IW203">
        <v>4.0190476190513644E-3</v>
      </c>
      <c r="IX203">
        <v>0</v>
      </c>
      <c r="IY203">
        <v>0</v>
      </c>
      <c r="IZ203">
        <v>0</v>
      </c>
      <c r="JA203">
        <v>-1</v>
      </c>
      <c r="JB203">
        <v>-1</v>
      </c>
      <c r="JC203">
        <v>-1</v>
      </c>
      <c r="JD203">
        <v>-1</v>
      </c>
      <c r="JE203">
        <v>4.7</v>
      </c>
      <c r="JF203">
        <v>4.5999999999999996</v>
      </c>
      <c r="JG203">
        <v>0.158691</v>
      </c>
      <c r="JH203">
        <v>4.99878</v>
      </c>
      <c r="JI203">
        <v>1.3464400000000001</v>
      </c>
      <c r="JJ203">
        <v>2.2717299999999998</v>
      </c>
      <c r="JK203">
        <v>1.4489700000000001</v>
      </c>
      <c r="JL203">
        <v>2.2802699999999998</v>
      </c>
      <c r="JM203">
        <v>32.046399999999998</v>
      </c>
      <c r="JN203">
        <v>24.017499999999998</v>
      </c>
      <c r="JO203">
        <v>2</v>
      </c>
      <c r="JP203">
        <v>318.19099999999997</v>
      </c>
      <c r="JQ203">
        <v>504.51</v>
      </c>
      <c r="JR203">
        <v>22</v>
      </c>
      <c r="JS203">
        <v>25.075500000000002</v>
      </c>
      <c r="JT203">
        <v>30</v>
      </c>
      <c r="JU203">
        <v>24.947099999999999</v>
      </c>
      <c r="JV203">
        <v>25.013100000000001</v>
      </c>
      <c r="JW203">
        <v>-1</v>
      </c>
      <c r="JX203">
        <v>39.046100000000003</v>
      </c>
      <c r="JY203">
        <v>66.666300000000007</v>
      </c>
      <c r="JZ203">
        <v>22</v>
      </c>
      <c r="KA203">
        <v>400</v>
      </c>
      <c r="KB203">
        <v>15.477</v>
      </c>
      <c r="KC203">
        <v>102.70099999999999</v>
      </c>
      <c r="KD203">
        <v>102.495</v>
      </c>
    </row>
    <row r="204" spans="1:290" x14ac:dyDescent="0.35">
      <c r="A204">
        <v>186</v>
      </c>
      <c r="B204">
        <v>1716970260</v>
      </c>
      <c r="C204">
        <v>60001.400000095367</v>
      </c>
      <c r="D204" t="s">
        <v>1175</v>
      </c>
      <c r="E204" t="s">
        <v>1176</v>
      </c>
      <c r="F204">
        <v>15</v>
      </c>
      <c r="G204">
        <v>1716970252.25</v>
      </c>
      <c r="H204">
        <f t="shared" si="100"/>
        <v>1.397124399920119E-3</v>
      </c>
      <c r="I204">
        <f t="shared" si="101"/>
        <v>1.3971243999201191</v>
      </c>
      <c r="J204">
        <f t="shared" si="102"/>
        <v>7.1353902935092322</v>
      </c>
      <c r="K204">
        <f t="shared" si="103"/>
        <v>423.75880000000001</v>
      </c>
      <c r="L204">
        <f t="shared" si="104"/>
        <v>321.01998987916335</v>
      </c>
      <c r="M204">
        <f t="shared" si="105"/>
        <v>32.293186032962417</v>
      </c>
      <c r="N204">
        <f t="shared" si="106"/>
        <v>42.6282542923759</v>
      </c>
      <c r="O204">
        <f t="shared" si="107"/>
        <v>0.1215684152208213</v>
      </c>
      <c r="P204">
        <f t="shared" si="108"/>
        <v>2.9379606005629126</v>
      </c>
      <c r="Q204">
        <f t="shared" si="109"/>
        <v>0.1188414153019773</v>
      </c>
      <c r="R204">
        <f t="shared" si="110"/>
        <v>7.4515799768817365E-2</v>
      </c>
      <c r="S204">
        <f t="shared" si="111"/>
        <v>77.168424581013724</v>
      </c>
      <c r="T204">
        <f t="shared" si="112"/>
        <v>23.348342678971616</v>
      </c>
      <c r="U204">
        <f t="shared" si="113"/>
        <v>23.348342678971616</v>
      </c>
      <c r="V204">
        <f t="shared" si="114"/>
        <v>2.8797232074604509</v>
      </c>
      <c r="W204">
        <f t="shared" si="115"/>
        <v>60.20506052915502</v>
      </c>
      <c r="X204">
        <f t="shared" si="116"/>
        <v>1.7241629859983369</v>
      </c>
      <c r="Y204">
        <f t="shared" si="117"/>
        <v>2.8638173782142289</v>
      </c>
      <c r="Z204">
        <f t="shared" si="118"/>
        <v>1.1555602214621139</v>
      </c>
      <c r="AA204">
        <f t="shared" si="119"/>
        <v>-61.613186036477245</v>
      </c>
      <c r="AB204">
        <f t="shared" si="120"/>
        <v>-14.527549316419567</v>
      </c>
      <c r="AC204">
        <f t="shared" si="121"/>
        <v>-1.0281665766331041</v>
      </c>
      <c r="AD204">
        <f t="shared" si="122"/>
        <v>-4.7734851618486118E-4</v>
      </c>
      <c r="AE204">
        <f t="shared" si="123"/>
        <v>7.1322516927809296</v>
      </c>
      <c r="AF204">
        <f t="shared" si="124"/>
        <v>1.397027184792603</v>
      </c>
      <c r="AG204">
        <f t="shared" si="125"/>
        <v>7.1353902935092322</v>
      </c>
      <c r="AH204">
        <v>439.81843600670197</v>
      </c>
      <c r="AI204">
        <v>431.13012121212142</v>
      </c>
      <c r="AJ204">
        <v>-3.801784608519876E-4</v>
      </c>
      <c r="AK204">
        <v>67.058317004143404</v>
      </c>
      <c r="AL204">
        <f t="shared" si="126"/>
        <v>1.3971243999201191</v>
      </c>
      <c r="AM204">
        <v>15.49345937839287</v>
      </c>
      <c r="AN204">
        <v>17.139949696969701</v>
      </c>
      <c r="AO204">
        <v>4.7525683367055686E-6</v>
      </c>
      <c r="AP204">
        <v>78.108719245231228</v>
      </c>
      <c r="AQ204">
        <v>159</v>
      </c>
      <c r="AR204">
        <v>32</v>
      </c>
      <c r="AS204">
        <f t="shared" si="127"/>
        <v>1</v>
      </c>
      <c r="AT204">
        <f t="shared" si="128"/>
        <v>0</v>
      </c>
      <c r="AU204">
        <f t="shared" si="129"/>
        <v>53802.790156429226</v>
      </c>
      <c r="AV204" t="s">
        <v>477</v>
      </c>
      <c r="AW204">
        <v>10178.9</v>
      </c>
      <c r="AX204">
        <v>1410.533076923077</v>
      </c>
      <c r="AY204">
        <v>6595.86</v>
      </c>
      <c r="AZ204">
        <f t="shared" si="130"/>
        <v>0.78614872405977732</v>
      </c>
      <c r="BA204">
        <v>-1.985708394971808</v>
      </c>
      <c r="BB204" t="s">
        <v>1177</v>
      </c>
      <c r="BC204">
        <v>10176.700000000001</v>
      </c>
      <c r="BD204">
        <v>2233.4876923076922</v>
      </c>
      <c r="BE204">
        <v>3081.82</v>
      </c>
      <c r="BF204">
        <f t="shared" si="131"/>
        <v>0.27526990794151118</v>
      </c>
      <c r="BG204">
        <v>0.5</v>
      </c>
      <c r="BH204">
        <f t="shared" si="132"/>
        <v>336.56392345717347</v>
      </c>
      <c r="BI204">
        <f t="shared" si="133"/>
        <v>7.1353902935092322</v>
      </c>
      <c r="BJ204">
        <f t="shared" si="134"/>
        <v>46.322960113244982</v>
      </c>
      <c r="BK204">
        <f t="shared" si="135"/>
        <v>2.7100642857943349E-2</v>
      </c>
      <c r="BL204">
        <f t="shared" si="136"/>
        <v>1.1402482948387638</v>
      </c>
      <c r="BM204">
        <f t="shared" si="137"/>
        <v>1134.0116478603447</v>
      </c>
      <c r="BN204" t="s">
        <v>431</v>
      </c>
      <c r="BO204">
        <v>0</v>
      </c>
      <c r="BP204">
        <f t="shared" si="138"/>
        <v>1134.0116478603447</v>
      </c>
      <c r="BQ204">
        <f t="shared" si="139"/>
        <v>0.63203183577874611</v>
      </c>
      <c r="BR204">
        <f t="shared" si="140"/>
        <v>0.43553171273776509</v>
      </c>
      <c r="BS204">
        <f t="shared" si="141"/>
        <v>0.64337926896549402</v>
      </c>
      <c r="BT204">
        <f t="shared" si="142"/>
        <v>0.50759226077739272</v>
      </c>
      <c r="BU204">
        <f t="shared" si="143"/>
        <v>0.67768918954001112</v>
      </c>
      <c r="BV204">
        <f t="shared" si="144"/>
        <v>0.22113309017023691</v>
      </c>
      <c r="BW204">
        <f t="shared" si="145"/>
        <v>0.77886690982976314</v>
      </c>
      <c r="DF204">
        <f t="shared" si="146"/>
        <v>399.97276666666659</v>
      </c>
      <c r="DG204">
        <f t="shared" si="147"/>
        <v>336.56392345717347</v>
      </c>
      <c r="DH204">
        <f t="shared" si="148"/>
        <v>0.84146709852789192</v>
      </c>
      <c r="DI204">
        <f t="shared" si="149"/>
        <v>0.19293419705578391</v>
      </c>
      <c r="DJ204">
        <v>1716970252.25</v>
      </c>
      <c r="DK204">
        <v>423.75880000000001</v>
      </c>
      <c r="DL204">
        <v>433.02063333333342</v>
      </c>
      <c r="DM204">
        <v>17.139553333333328</v>
      </c>
      <c r="DN204">
        <v>15.49314666666667</v>
      </c>
      <c r="DO204">
        <v>423.83280000000002</v>
      </c>
      <c r="DP204">
        <v>17.134553333333329</v>
      </c>
      <c r="DQ204">
        <v>500.3925666666666</v>
      </c>
      <c r="DR204">
        <v>100.4955333333333</v>
      </c>
      <c r="DS204">
        <v>0.10002785</v>
      </c>
      <c r="DT204">
        <v>23.25662333333333</v>
      </c>
      <c r="DU204">
        <v>22.609216666666661</v>
      </c>
      <c r="DV204">
        <v>999.9000000000002</v>
      </c>
      <c r="DW204">
        <v>0</v>
      </c>
      <c r="DX204">
        <v>0</v>
      </c>
      <c r="DY204">
        <v>9998.4789999999994</v>
      </c>
      <c r="DZ204">
        <v>0</v>
      </c>
      <c r="EA204">
        <v>1.5289399999999999E-3</v>
      </c>
      <c r="EB204">
        <v>-9.3071353333333366</v>
      </c>
      <c r="EC204">
        <v>431.10163333333338</v>
      </c>
      <c r="ED204">
        <v>439.83506666666659</v>
      </c>
      <c r="EE204">
        <v>1.6445510000000001</v>
      </c>
      <c r="EF204">
        <v>433.02063333333342</v>
      </c>
      <c r="EG204">
        <v>15.49314666666667</v>
      </c>
      <c r="EH204">
        <v>1.722261</v>
      </c>
      <c r="EI204">
        <v>1.556990333333333</v>
      </c>
      <c r="EJ204">
        <v>15.09854</v>
      </c>
      <c r="EK204">
        <v>13.53961</v>
      </c>
      <c r="EL204">
        <v>399.97276666666659</v>
      </c>
      <c r="EM204">
        <v>0.9499755666666666</v>
      </c>
      <c r="EN204">
        <v>5.0024140000000009E-2</v>
      </c>
      <c r="EO204">
        <v>0</v>
      </c>
      <c r="EP204">
        <v>2233.4769999999999</v>
      </c>
      <c r="EQ204">
        <v>8.9714700000000018</v>
      </c>
      <c r="ER204">
        <v>4842.6926666666668</v>
      </c>
      <c r="ES204">
        <v>3345.5083333333332</v>
      </c>
      <c r="ET204">
        <v>35.62466666666667</v>
      </c>
      <c r="EU204">
        <v>38.120600000000003</v>
      </c>
      <c r="EV204">
        <v>36.77893333333332</v>
      </c>
      <c r="EW204">
        <v>38.578933333333318</v>
      </c>
      <c r="EX204">
        <v>38.312333333333328</v>
      </c>
      <c r="EY204">
        <v>371.44166666666661</v>
      </c>
      <c r="EZ204">
        <v>19.559999999999992</v>
      </c>
      <c r="FA204">
        <v>0</v>
      </c>
      <c r="FB204">
        <v>299.59999990463263</v>
      </c>
      <c r="FC204">
        <v>0</v>
      </c>
      <c r="FD204">
        <v>2233.4876923076922</v>
      </c>
      <c r="FE204">
        <v>1.5986324819177431</v>
      </c>
      <c r="FF204">
        <v>-6.0136752105362579</v>
      </c>
      <c r="FG204">
        <v>4842.7253846153844</v>
      </c>
      <c r="FH204">
        <v>15</v>
      </c>
      <c r="FI204">
        <v>1716970282</v>
      </c>
      <c r="FJ204" t="s">
        <v>1178</v>
      </c>
      <c r="FK204">
        <v>1716970280</v>
      </c>
      <c r="FL204">
        <v>1716970282</v>
      </c>
      <c r="FM204">
        <v>187</v>
      </c>
      <c r="FN204">
        <v>4.4999999999999998E-2</v>
      </c>
      <c r="FO204">
        <v>1E-3</v>
      </c>
      <c r="FP204">
        <v>-7.3999999999999996E-2</v>
      </c>
      <c r="FQ204">
        <v>5.0000000000000001E-3</v>
      </c>
      <c r="FR204">
        <v>433</v>
      </c>
      <c r="FS204">
        <v>15</v>
      </c>
      <c r="FT204">
        <v>0.16</v>
      </c>
      <c r="FU204">
        <v>0.05</v>
      </c>
      <c r="FV204">
        <v>-9.3225435000000001</v>
      </c>
      <c r="FW204">
        <v>0.42938971857411601</v>
      </c>
      <c r="FX204">
        <v>5.3029012698239023E-2</v>
      </c>
      <c r="FY204">
        <v>1</v>
      </c>
      <c r="FZ204">
        <v>423.69492755365138</v>
      </c>
      <c r="GA204">
        <v>0.7102256822033175</v>
      </c>
      <c r="GB204">
        <v>5.7020043027710597E-2</v>
      </c>
      <c r="GC204">
        <v>1</v>
      </c>
      <c r="GD204">
        <v>1.64500925</v>
      </c>
      <c r="GE204">
        <v>-9.8360600375274991E-3</v>
      </c>
      <c r="GF204">
        <v>1.874919181591573E-3</v>
      </c>
      <c r="GG204">
        <v>1</v>
      </c>
      <c r="GH204">
        <v>3</v>
      </c>
      <c r="GI204">
        <v>3</v>
      </c>
      <c r="GJ204" t="s">
        <v>433</v>
      </c>
      <c r="GK204">
        <v>2.9718100000000001</v>
      </c>
      <c r="GL204">
        <v>2.7389700000000001</v>
      </c>
      <c r="GM204">
        <v>0.105132</v>
      </c>
      <c r="GN204">
        <v>0.106476</v>
      </c>
      <c r="GO204">
        <v>8.58685E-2</v>
      </c>
      <c r="GP204">
        <v>7.9830799999999993E-2</v>
      </c>
      <c r="GQ204">
        <v>25842.799999999999</v>
      </c>
      <c r="GR204">
        <v>29086.2</v>
      </c>
      <c r="GS204">
        <v>27556</v>
      </c>
      <c r="GT204">
        <v>31255.7</v>
      </c>
      <c r="GU204">
        <v>34198</v>
      </c>
      <c r="GV204">
        <v>38700.6</v>
      </c>
      <c r="GW204">
        <v>41661.699999999997</v>
      </c>
      <c r="GX204">
        <v>46390.2</v>
      </c>
      <c r="GY204">
        <v>1.6312199999999999</v>
      </c>
      <c r="GZ204">
        <v>1.9744699999999999</v>
      </c>
      <c r="HA204">
        <v>5.7965500000000003E-2</v>
      </c>
      <c r="HB204">
        <v>0</v>
      </c>
      <c r="HC204">
        <v>21.651299999999999</v>
      </c>
      <c r="HD204">
        <v>999.9</v>
      </c>
      <c r="HE204">
        <v>50.7</v>
      </c>
      <c r="HF204">
        <v>27.3</v>
      </c>
      <c r="HG204">
        <v>18.3782</v>
      </c>
      <c r="HH204">
        <v>63.755099999999999</v>
      </c>
      <c r="HI204">
        <v>34.843800000000002</v>
      </c>
      <c r="HJ204">
        <v>1</v>
      </c>
      <c r="HK204">
        <v>-0.164383</v>
      </c>
      <c r="HL204">
        <v>0.264123</v>
      </c>
      <c r="HM204">
        <v>20.171299999999999</v>
      </c>
      <c r="HN204">
        <v>5.24125</v>
      </c>
      <c r="HO204">
        <v>11.9261</v>
      </c>
      <c r="HP204">
        <v>4.9967499999999996</v>
      </c>
      <c r="HQ204">
        <v>3.2970000000000002</v>
      </c>
      <c r="HR204">
        <v>9999</v>
      </c>
      <c r="HS204">
        <v>9999</v>
      </c>
      <c r="HT204">
        <v>9999</v>
      </c>
      <c r="HU204">
        <v>999.9</v>
      </c>
      <c r="HV204">
        <v>1.8663000000000001</v>
      </c>
      <c r="HW204">
        <v>1.8684400000000001</v>
      </c>
      <c r="HX204">
        <v>1.86548</v>
      </c>
      <c r="HY204">
        <v>1.8627899999999999</v>
      </c>
      <c r="HZ204">
        <v>1.86328</v>
      </c>
      <c r="IA204">
        <v>1.8644799999999999</v>
      </c>
      <c r="IB204">
        <v>1.8624700000000001</v>
      </c>
      <c r="IC204">
        <v>1.87042</v>
      </c>
      <c r="ID204">
        <v>5</v>
      </c>
      <c r="IE204">
        <v>0</v>
      </c>
      <c r="IF204">
        <v>0</v>
      </c>
      <c r="IG204">
        <v>0</v>
      </c>
      <c r="IH204" t="s">
        <v>434</v>
      </c>
      <c r="II204" t="s">
        <v>435</v>
      </c>
      <c r="IJ204" t="s">
        <v>436</v>
      </c>
      <c r="IK204" t="s">
        <v>436</v>
      </c>
      <c r="IL204" t="s">
        <v>436</v>
      </c>
      <c r="IM204" t="s">
        <v>436</v>
      </c>
      <c r="IN204">
        <v>0</v>
      </c>
      <c r="IO204">
        <v>100</v>
      </c>
      <c r="IP204">
        <v>100</v>
      </c>
      <c r="IQ204">
        <v>-7.3999999999999996E-2</v>
      </c>
      <c r="IR204">
        <v>5.0000000000000001E-3</v>
      </c>
      <c r="IS204">
        <v>-0.11919047619056761</v>
      </c>
      <c r="IT204">
        <v>0</v>
      </c>
      <c r="IU204">
        <v>0</v>
      </c>
      <c r="IV204">
        <v>0</v>
      </c>
      <c r="IW204">
        <v>3.1523809523825719E-3</v>
      </c>
      <c r="IX204">
        <v>0</v>
      </c>
      <c r="IY204">
        <v>0</v>
      </c>
      <c r="IZ204">
        <v>0</v>
      </c>
      <c r="JA204">
        <v>-1</v>
      </c>
      <c r="JB204">
        <v>-1</v>
      </c>
      <c r="JC204">
        <v>-1</v>
      </c>
      <c r="JD204">
        <v>-1</v>
      </c>
      <c r="JE204">
        <v>4.7</v>
      </c>
      <c r="JF204">
        <v>4.5999999999999996</v>
      </c>
      <c r="JG204">
        <v>0.158691</v>
      </c>
      <c r="JH204">
        <v>4.99878</v>
      </c>
      <c r="JI204">
        <v>1.3464400000000001</v>
      </c>
      <c r="JJ204">
        <v>2.2717299999999998</v>
      </c>
      <c r="JK204">
        <v>1.4489700000000001</v>
      </c>
      <c r="JL204">
        <v>2.3889200000000002</v>
      </c>
      <c r="JM204">
        <v>32.0244</v>
      </c>
      <c r="JN204">
        <v>24.017499999999998</v>
      </c>
      <c r="JO204">
        <v>2</v>
      </c>
      <c r="JP204">
        <v>318.40899999999999</v>
      </c>
      <c r="JQ204">
        <v>504.685</v>
      </c>
      <c r="JR204">
        <v>22.000399999999999</v>
      </c>
      <c r="JS204">
        <v>25.052299999999999</v>
      </c>
      <c r="JT204">
        <v>30.0001</v>
      </c>
      <c r="JU204">
        <v>24.923999999999999</v>
      </c>
      <c r="JV204">
        <v>24.992100000000001</v>
      </c>
      <c r="JW204">
        <v>-1</v>
      </c>
      <c r="JX204">
        <v>38.956499999999998</v>
      </c>
      <c r="JY204">
        <v>66.586600000000004</v>
      </c>
      <c r="JZ204">
        <v>22</v>
      </c>
      <c r="KA204">
        <v>400</v>
      </c>
      <c r="KB204">
        <v>15.4626</v>
      </c>
      <c r="KC204">
        <v>102.708</v>
      </c>
      <c r="KD204">
        <v>102.501</v>
      </c>
    </row>
    <row r="205" spans="1:290" x14ac:dyDescent="0.35">
      <c r="A205">
        <v>187</v>
      </c>
      <c r="B205">
        <v>1716970560</v>
      </c>
      <c r="C205">
        <v>60301.400000095367</v>
      </c>
      <c r="D205" t="s">
        <v>1179</v>
      </c>
      <c r="E205" t="s">
        <v>1180</v>
      </c>
      <c r="F205">
        <v>15</v>
      </c>
      <c r="G205">
        <v>1716970552</v>
      </c>
      <c r="H205">
        <f t="shared" si="100"/>
        <v>1.4037987372586796E-3</v>
      </c>
      <c r="I205">
        <f t="shared" si="101"/>
        <v>1.4037987372586795</v>
      </c>
      <c r="J205">
        <f t="shared" si="102"/>
        <v>7.0675449803310881</v>
      </c>
      <c r="K205">
        <f t="shared" si="103"/>
        <v>425.65725806451621</v>
      </c>
      <c r="L205">
        <f t="shared" si="104"/>
        <v>324.4052519490287</v>
      </c>
      <c r="M205">
        <f t="shared" si="105"/>
        <v>32.633793441268786</v>
      </c>
      <c r="N205">
        <f t="shared" si="106"/>
        <v>42.819316126968317</v>
      </c>
      <c r="O205">
        <f t="shared" si="107"/>
        <v>0.12237597463540327</v>
      </c>
      <c r="P205">
        <f t="shared" si="108"/>
        <v>2.937772706663548</v>
      </c>
      <c r="Q205">
        <f t="shared" si="109"/>
        <v>0.11961289549947987</v>
      </c>
      <c r="R205">
        <f t="shared" si="110"/>
        <v>7.5001115275488389E-2</v>
      </c>
      <c r="S205">
        <f t="shared" si="111"/>
        <v>77.172468914487524</v>
      </c>
      <c r="T205">
        <f t="shared" si="112"/>
        <v>23.32948504396915</v>
      </c>
      <c r="U205">
        <f t="shared" si="113"/>
        <v>23.32948504396915</v>
      </c>
      <c r="V205">
        <f t="shared" si="114"/>
        <v>2.8764466497508194</v>
      </c>
      <c r="W205">
        <f t="shared" si="115"/>
        <v>60.220723639479033</v>
      </c>
      <c r="X205">
        <f t="shared" si="116"/>
        <v>1.7228254067039026</v>
      </c>
      <c r="Y205">
        <f t="shared" si="117"/>
        <v>2.8608513856755886</v>
      </c>
      <c r="Z205">
        <f t="shared" si="118"/>
        <v>1.1536212430469168</v>
      </c>
      <c r="AA205">
        <f t="shared" si="119"/>
        <v>-61.907524313107771</v>
      </c>
      <c r="AB205">
        <f t="shared" si="120"/>
        <v>-14.256537604337094</v>
      </c>
      <c r="AC205">
        <f t="shared" si="121"/>
        <v>-1.0088667056002145</v>
      </c>
      <c r="AD205">
        <f t="shared" si="122"/>
        <v>-4.5970855755328444E-4</v>
      </c>
      <c r="AE205">
        <f t="shared" si="123"/>
        <v>7.0948080941279308</v>
      </c>
      <c r="AF205">
        <f t="shared" si="124"/>
        <v>1.4056035744472066</v>
      </c>
      <c r="AG205">
        <f t="shared" si="125"/>
        <v>7.0675449803310881</v>
      </c>
      <c r="AH205">
        <v>441.71219375454899</v>
      </c>
      <c r="AI205">
        <v>433.11016363636361</v>
      </c>
      <c r="AJ205">
        <v>-1.2183230765404581E-3</v>
      </c>
      <c r="AK205">
        <v>67.056788372438675</v>
      </c>
      <c r="AL205">
        <f t="shared" si="126"/>
        <v>1.4037987372586795</v>
      </c>
      <c r="AM205">
        <v>15.46974304973342</v>
      </c>
      <c r="AN205">
        <v>17.12432424242424</v>
      </c>
      <c r="AO205">
        <v>7.7784879621769336E-6</v>
      </c>
      <c r="AP205">
        <v>78.100462491667528</v>
      </c>
      <c r="AQ205">
        <v>159</v>
      </c>
      <c r="AR205">
        <v>32</v>
      </c>
      <c r="AS205">
        <f t="shared" si="127"/>
        <v>1</v>
      </c>
      <c r="AT205">
        <f t="shared" si="128"/>
        <v>0</v>
      </c>
      <c r="AU205">
        <f t="shared" si="129"/>
        <v>53800.392761031253</v>
      </c>
      <c r="AV205" t="s">
        <v>477</v>
      </c>
      <c r="AW205">
        <v>10178.9</v>
      </c>
      <c r="AX205">
        <v>1410.533076923077</v>
      </c>
      <c r="AY205">
        <v>6595.86</v>
      </c>
      <c r="AZ205">
        <f t="shared" si="130"/>
        <v>0.78614872405977732</v>
      </c>
      <c r="BA205">
        <v>-1.985708394971808</v>
      </c>
      <c r="BB205" t="s">
        <v>1181</v>
      </c>
      <c r="BC205">
        <v>10175.9</v>
      </c>
      <c r="BD205">
        <v>2231.5203999999999</v>
      </c>
      <c r="BE205">
        <v>3076.07</v>
      </c>
      <c r="BF205">
        <f t="shared" si="131"/>
        <v>0.27455474030174876</v>
      </c>
      <c r="BG205">
        <v>0.5</v>
      </c>
      <c r="BH205">
        <f t="shared" si="132"/>
        <v>336.58178848950183</v>
      </c>
      <c r="BI205">
        <f t="shared" si="133"/>
        <v>7.0675449803310881</v>
      </c>
      <c r="BJ205">
        <f t="shared" si="134"/>
        <v>46.205062764516654</v>
      </c>
      <c r="BK205">
        <f t="shared" si="135"/>
        <v>2.6897632863417006E-2</v>
      </c>
      <c r="BL205">
        <f t="shared" si="136"/>
        <v>1.1442489930333182</v>
      </c>
      <c r="BM205">
        <f t="shared" si="137"/>
        <v>1133.232175404089</v>
      </c>
      <c r="BN205" t="s">
        <v>431</v>
      </c>
      <c r="BO205">
        <v>0</v>
      </c>
      <c r="BP205">
        <f t="shared" si="138"/>
        <v>1133.232175404089</v>
      </c>
      <c r="BQ205">
        <f t="shared" si="139"/>
        <v>0.63159740337375647</v>
      </c>
      <c r="BR205">
        <f t="shared" si="140"/>
        <v>0.43469896936748043</v>
      </c>
      <c r="BS205">
        <f t="shared" si="141"/>
        <v>0.64434007093653134</v>
      </c>
      <c r="BT205">
        <f t="shared" si="142"/>
        <v>0.5070734778066488</v>
      </c>
      <c r="BU205">
        <f t="shared" si="143"/>
        <v>0.678798087799523</v>
      </c>
      <c r="BV205">
        <f t="shared" si="144"/>
        <v>0.22075301606125822</v>
      </c>
      <c r="BW205">
        <f t="shared" si="145"/>
        <v>0.77924698393874181</v>
      </c>
      <c r="DF205">
        <f t="shared" si="146"/>
        <v>399.99403225806452</v>
      </c>
      <c r="DG205">
        <f t="shared" si="147"/>
        <v>336.58178848950183</v>
      </c>
      <c r="DH205">
        <f t="shared" si="148"/>
        <v>0.84146702536889117</v>
      </c>
      <c r="DI205">
        <f t="shared" si="149"/>
        <v>0.19293405073778225</v>
      </c>
      <c r="DJ205">
        <v>1716970552</v>
      </c>
      <c r="DK205">
        <v>425.65725806451621</v>
      </c>
      <c r="DL205">
        <v>434.88296774193549</v>
      </c>
      <c r="DM205">
        <v>17.126222580645159</v>
      </c>
      <c r="DN205">
        <v>15.46946774193548</v>
      </c>
      <c r="DO205">
        <v>425.75625806451609</v>
      </c>
      <c r="DP205">
        <v>17.12122258064516</v>
      </c>
      <c r="DQ205">
        <v>500.32661290322591</v>
      </c>
      <c r="DR205">
        <v>100.4958387096774</v>
      </c>
      <c r="DS205">
        <v>9.992305806451611E-2</v>
      </c>
      <c r="DT205">
        <v>23.23947096774193</v>
      </c>
      <c r="DU205">
        <v>22.601212903225811</v>
      </c>
      <c r="DV205">
        <v>999.90000000000032</v>
      </c>
      <c r="DW205">
        <v>0</v>
      </c>
      <c r="DX205">
        <v>0</v>
      </c>
      <c r="DY205">
        <v>9997.3793548387093</v>
      </c>
      <c r="DZ205">
        <v>0</v>
      </c>
      <c r="EA205">
        <v>1.5289399999999999E-3</v>
      </c>
      <c r="EB205">
        <v>-9.2009193548387103</v>
      </c>
      <c r="EC205">
        <v>433.09906451612898</v>
      </c>
      <c r="ED205">
        <v>441.71603225806439</v>
      </c>
      <c r="EE205">
        <v>1.656278709677419</v>
      </c>
      <c r="EF205">
        <v>434.88296774193549</v>
      </c>
      <c r="EG205">
        <v>15.46946774193548</v>
      </c>
      <c r="EH205">
        <v>1.7210667741935479</v>
      </c>
      <c r="EI205">
        <v>1.554617419354839</v>
      </c>
      <c r="EJ205">
        <v>15.087751612903229</v>
      </c>
      <c r="EK205">
        <v>13.5161870967742</v>
      </c>
      <c r="EL205">
        <v>399.99403225806452</v>
      </c>
      <c r="EM205">
        <v>0.94997364516129035</v>
      </c>
      <c r="EN205">
        <v>5.0026112903225818E-2</v>
      </c>
      <c r="EO205">
        <v>0</v>
      </c>
      <c r="EP205">
        <v>2231.5312903225799</v>
      </c>
      <c r="EQ205">
        <v>8.9714700000000018</v>
      </c>
      <c r="ER205">
        <v>4835.1164516129029</v>
      </c>
      <c r="ES205">
        <v>3345.6893548387102</v>
      </c>
      <c r="ET205">
        <v>35.278032258064513</v>
      </c>
      <c r="EU205">
        <v>37.731612903225802</v>
      </c>
      <c r="EV205">
        <v>36.423290322580648</v>
      </c>
      <c r="EW205">
        <v>38.023967741935479</v>
      </c>
      <c r="EX205">
        <v>37.977483870967731</v>
      </c>
      <c r="EY205">
        <v>371.46161290322578</v>
      </c>
      <c r="EZ205">
        <v>19.559999999999992</v>
      </c>
      <c r="FA205">
        <v>0</v>
      </c>
      <c r="FB205">
        <v>299.20000004768372</v>
      </c>
      <c r="FC205">
        <v>0</v>
      </c>
      <c r="FD205">
        <v>2231.5203999999999</v>
      </c>
      <c r="FE205">
        <v>0.98692307945238977</v>
      </c>
      <c r="FF205">
        <v>-15.647692232463671</v>
      </c>
      <c r="FG205">
        <v>4834.8971999999994</v>
      </c>
      <c r="FH205">
        <v>15</v>
      </c>
      <c r="FI205">
        <v>1716970587</v>
      </c>
      <c r="FJ205" t="s">
        <v>1182</v>
      </c>
      <c r="FK205">
        <v>1716970577</v>
      </c>
      <c r="FL205">
        <v>1716970587</v>
      </c>
      <c r="FM205">
        <v>188</v>
      </c>
      <c r="FN205">
        <v>-2.5000000000000001E-2</v>
      </c>
      <c r="FO205">
        <v>0</v>
      </c>
      <c r="FP205">
        <v>-9.9000000000000005E-2</v>
      </c>
      <c r="FQ205">
        <v>5.0000000000000001E-3</v>
      </c>
      <c r="FR205">
        <v>435</v>
      </c>
      <c r="FS205">
        <v>15</v>
      </c>
      <c r="FT205">
        <v>0.14000000000000001</v>
      </c>
      <c r="FU205">
        <v>0.05</v>
      </c>
      <c r="FV205">
        <v>-9.2286343902439025</v>
      </c>
      <c r="FW205">
        <v>0.47451240418115881</v>
      </c>
      <c r="FX205">
        <v>6.7773193205803259E-2</v>
      </c>
      <c r="FY205">
        <v>1</v>
      </c>
      <c r="FZ205">
        <v>425.67899211386577</v>
      </c>
      <c r="GA205">
        <v>0.36857026363569029</v>
      </c>
      <c r="GB205">
        <v>3.0382071362626901E-2</v>
      </c>
      <c r="GC205">
        <v>1</v>
      </c>
      <c r="GD205">
        <v>1.6564951219512201</v>
      </c>
      <c r="GE205">
        <v>-3.6363763066213119E-3</v>
      </c>
      <c r="GF205">
        <v>1.2902771907734669E-3</v>
      </c>
      <c r="GG205">
        <v>1</v>
      </c>
      <c r="GH205">
        <v>3</v>
      </c>
      <c r="GI205">
        <v>3</v>
      </c>
      <c r="GJ205" t="s">
        <v>433</v>
      </c>
      <c r="GK205">
        <v>2.9718599999999999</v>
      </c>
      <c r="GL205">
        <v>2.7392500000000002</v>
      </c>
      <c r="GM205">
        <v>0.10549600000000001</v>
      </c>
      <c r="GN205">
        <v>0.106818</v>
      </c>
      <c r="GO205">
        <v>8.5810600000000001E-2</v>
      </c>
      <c r="GP205">
        <v>7.9747999999999999E-2</v>
      </c>
      <c r="GQ205">
        <v>25832.3</v>
      </c>
      <c r="GR205">
        <v>29074.400000000001</v>
      </c>
      <c r="GS205">
        <v>27556</v>
      </c>
      <c r="GT205">
        <v>31254.799999999999</v>
      </c>
      <c r="GU205">
        <v>34200.199999999997</v>
      </c>
      <c r="GV205">
        <v>38703.599999999999</v>
      </c>
      <c r="GW205">
        <v>41661.800000000003</v>
      </c>
      <c r="GX205">
        <v>46389.5</v>
      </c>
      <c r="GY205">
        <v>1.6311800000000001</v>
      </c>
      <c r="GZ205">
        <v>1.97462</v>
      </c>
      <c r="HA205">
        <v>5.7108699999999998E-2</v>
      </c>
      <c r="HB205">
        <v>0</v>
      </c>
      <c r="HC205">
        <v>21.654900000000001</v>
      </c>
      <c r="HD205">
        <v>999.9</v>
      </c>
      <c r="HE205">
        <v>50.8</v>
      </c>
      <c r="HF205">
        <v>27.3</v>
      </c>
      <c r="HG205">
        <v>18.4147</v>
      </c>
      <c r="HH205">
        <v>63.6952</v>
      </c>
      <c r="HI205">
        <v>36.173900000000003</v>
      </c>
      <c r="HJ205">
        <v>1</v>
      </c>
      <c r="HK205">
        <v>-0.16503799999999999</v>
      </c>
      <c r="HL205">
        <v>0.24533199999999999</v>
      </c>
      <c r="HM205">
        <v>20.172899999999998</v>
      </c>
      <c r="HN205">
        <v>5.2411000000000003</v>
      </c>
      <c r="HO205">
        <v>11.9261</v>
      </c>
      <c r="HP205">
        <v>4.9970999999999997</v>
      </c>
      <c r="HQ205">
        <v>3.2970000000000002</v>
      </c>
      <c r="HR205">
        <v>9999</v>
      </c>
      <c r="HS205">
        <v>9999</v>
      </c>
      <c r="HT205">
        <v>9999</v>
      </c>
      <c r="HU205">
        <v>999.9</v>
      </c>
      <c r="HV205">
        <v>1.8662700000000001</v>
      </c>
      <c r="HW205">
        <v>1.8684099999999999</v>
      </c>
      <c r="HX205">
        <v>1.86544</v>
      </c>
      <c r="HY205">
        <v>1.86276</v>
      </c>
      <c r="HZ205">
        <v>1.8632500000000001</v>
      </c>
      <c r="IA205">
        <v>1.8644700000000001</v>
      </c>
      <c r="IB205">
        <v>1.8624799999999999</v>
      </c>
      <c r="IC205">
        <v>1.8704099999999999</v>
      </c>
      <c r="ID205">
        <v>5</v>
      </c>
      <c r="IE205">
        <v>0</v>
      </c>
      <c r="IF205">
        <v>0</v>
      </c>
      <c r="IG205">
        <v>0</v>
      </c>
      <c r="IH205" t="s">
        <v>434</v>
      </c>
      <c r="II205" t="s">
        <v>435</v>
      </c>
      <c r="IJ205" t="s">
        <v>436</v>
      </c>
      <c r="IK205" t="s">
        <v>436</v>
      </c>
      <c r="IL205" t="s">
        <v>436</v>
      </c>
      <c r="IM205" t="s">
        <v>436</v>
      </c>
      <c r="IN205">
        <v>0</v>
      </c>
      <c r="IO205">
        <v>100</v>
      </c>
      <c r="IP205">
        <v>100</v>
      </c>
      <c r="IQ205">
        <v>-9.9000000000000005E-2</v>
      </c>
      <c r="IR205">
        <v>5.0000000000000001E-3</v>
      </c>
      <c r="IS205">
        <v>-7.4299999999993815E-2</v>
      </c>
      <c r="IT205">
        <v>0</v>
      </c>
      <c r="IU205">
        <v>0</v>
      </c>
      <c r="IV205">
        <v>0</v>
      </c>
      <c r="IW205">
        <v>4.5249999999974477E-3</v>
      </c>
      <c r="IX205">
        <v>0</v>
      </c>
      <c r="IY205">
        <v>0</v>
      </c>
      <c r="IZ205">
        <v>0</v>
      </c>
      <c r="JA205">
        <v>-1</v>
      </c>
      <c r="JB205">
        <v>-1</v>
      </c>
      <c r="JC205">
        <v>-1</v>
      </c>
      <c r="JD205">
        <v>-1</v>
      </c>
      <c r="JE205">
        <v>4.7</v>
      </c>
      <c r="JF205">
        <v>4.5999999999999996</v>
      </c>
      <c r="JG205">
        <v>0.158691</v>
      </c>
      <c r="JH205">
        <v>4.99878</v>
      </c>
      <c r="JI205">
        <v>1.3476600000000001</v>
      </c>
      <c r="JJ205">
        <v>2.2705099999999998</v>
      </c>
      <c r="JK205">
        <v>1.4489700000000001</v>
      </c>
      <c r="JL205">
        <v>2.35229</v>
      </c>
      <c r="JM205">
        <v>32.002400000000002</v>
      </c>
      <c r="JN205">
        <v>24.026199999999999</v>
      </c>
      <c r="JO205">
        <v>2</v>
      </c>
      <c r="JP205">
        <v>318.32600000000002</v>
      </c>
      <c r="JQ205">
        <v>504.649</v>
      </c>
      <c r="JR205">
        <v>21.999600000000001</v>
      </c>
      <c r="JS205">
        <v>25.0397</v>
      </c>
      <c r="JT205">
        <v>30.0001</v>
      </c>
      <c r="JU205">
        <v>24.9114</v>
      </c>
      <c r="JV205">
        <v>24.977399999999999</v>
      </c>
      <c r="JW205">
        <v>-1</v>
      </c>
      <c r="JX205">
        <v>39.213000000000001</v>
      </c>
      <c r="JY205">
        <v>66.943700000000007</v>
      </c>
      <c r="JZ205">
        <v>22</v>
      </c>
      <c r="KA205">
        <v>400</v>
      </c>
      <c r="KB205">
        <v>15.435700000000001</v>
      </c>
      <c r="KC205">
        <v>102.708</v>
      </c>
      <c r="KD205">
        <v>102.499</v>
      </c>
    </row>
    <row r="206" spans="1:290" x14ac:dyDescent="0.35">
      <c r="A206">
        <v>188</v>
      </c>
      <c r="B206">
        <v>1716970860</v>
      </c>
      <c r="C206">
        <v>60601.400000095367</v>
      </c>
      <c r="D206" t="s">
        <v>1183</v>
      </c>
      <c r="E206" t="s">
        <v>1184</v>
      </c>
      <c r="F206">
        <v>15</v>
      </c>
      <c r="G206">
        <v>1716970852</v>
      </c>
      <c r="H206">
        <f t="shared" si="100"/>
        <v>1.4049093994516588E-3</v>
      </c>
      <c r="I206">
        <f t="shared" si="101"/>
        <v>1.4049093994516588</v>
      </c>
      <c r="J206">
        <f t="shared" si="102"/>
        <v>7.0723947584424796</v>
      </c>
      <c r="K206">
        <f t="shared" si="103"/>
        <v>425.81409677419362</v>
      </c>
      <c r="L206">
        <f t="shared" si="104"/>
        <v>324.82613181507253</v>
      </c>
      <c r="M206">
        <f t="shared" si="105"/>
        <v>32.674536660624966</v>
      </c>
      <c r="N206">
        <f t="shared" si="106"/>
        <v>42.83300188292823</v>
      </c>
      <c r="O206">
        <f t="shared" si="107"/>
        <v>0.12279556564262017</v>
      </c>
      <c r="P206">
        <f t="shared" si="108"/>
        <v>2.937982257594498</v>
      </c>
      <c r="Q206">
        <f t="shared" si="109"/>
        <v>0.12001393205674832</v>
      </c>
      <c r="R206">
        <f t="shared" si="110"/>
        <v>7.5253378141588945E-2</v>
      </c>
      <c r="S206">
        <f t="shared" si="111"/>
        <v>77.172839851468765</v>
      </c>
      <c r="T206">
        <f t="shared" si="112"/>
        <v>23.297671739735328</v>
      </c>
      <c r="U206">
        <f t="shared" si="113"/>
        <v>23.297671739735328</v>
      </c>
      <c r="V206">
        <f t="shared" si="114"/>
        <v>2.8709264049326553</v>
      </c>
      <c r="W206">
        <f t="shared" si="115"/>
        <v>60.245712256661463</v>
      </c>
      <c r="X206">
        <f t="shared" si="116"/>
        <v>1.7202605843691581</v>
      </c>
      <c r="Y206">
        <f t="shared" si="117"/>
        <v>2.8554074969525254</v>
      </c>
      <c r="Z206">
        <f t="shared" si="118"/>
        <v>1.1506658205634972</v>
      </c>
      <c r="AA206">
        <f t="shared" si="119"/>
        <v>-61.956504515818153</v>
      </c>
      <c r="AB206">
        <f t="shared" si="120"/>
        <v>-14.211506085378087</v>
      </c>
      <c r="AC206">
        <f t="shared" si="121"/>
        <v>-1.0052858966440783</v>
      </c>
      <c r="AD206">
        <f t="shared" si="122"/>
        <v>-4.5664637155695686E-4</v>
      </c>
      <c r="AE206">
        <f t="shared" si="123"/>
        <v>7.084204644509887</v>
      </c>
      <c r="AF206">
        <f t="shared" si="124"/>
        <v>1.4041779725571919</v>
      </c>
      <c r="AG206">
        <f t="shared" si="125"/>
        <v>7.0723947584424796</v>
      </c>
      <c r="AH206">
        <v>441.80621298094383</v>
      </c>
      <c r="AI206">
        <v>433.19727878787882</v>
      </c>
      <c r="AJ206">
        <v>-9.746338960404283E-4</v>
      </c>
      <c r="AK206">
        <v>67.056117294817426</v>
      </c>
      <c r="AL206">
        <f t="shared" si="126"/>
        <v>1.4049093994516588</v>
      </c>
      <c r="AM206">
        <v>15.446952925142179</v>
      </c>
      <c r="AN206">
        <v>17.10295515151514</v>
      </c>
      <c r="AO206">
        <v>-8.1882055964831503E-6</v>
      </c>
      <c r="AP206">
        <v>78.096519143314339</v>
      </c>
      <c r="AQ206">
        <v>159</v>
      </c>
      <c r="AR206">
        <v>32</v>
      </c>
      <c r="AS206">
        <f t="shared" si="127"/>
        <v>1</v>
      </c>
      <c r="AT206">
        <f t="shared" si="128"/>
        <v>0</v>
      </c>
      <c r="AU206">
        <f t="shared" si="129"/>
        <v>53812.164970189733</v>
      </c>
      <c r="AV206" t="s">
        <v>477</v>
      </c>
      <c r="AW206">
        <v>10178.9</v>
      </c>
      <c r="AX206">
        <v>1410.533076923077</v>
      </c>
      <c r="AY206">
        <v>6595.86</v>
      </c>
      <c r="AZ206">
        <f t="shared" si="130"/>
        <v>0.78614872405977732</v>
      </c>
      <c r="BA206">
        <v>-1.985708394971808</v>
      </c>
      <c r="BB206" t="s">
        <v>1185</v>
      </c>
      <c r="BC206">
        <v>10170.200000000001</v>
      </c>
      <c r="BD206">
        <v>2227.5868</v>
      </c>
      <c r="BE206">
        <v>3063.03</v>
      </c>
      <c r="BF206">
        <f t="shared" si="131"/>
        <v>0.27275057704299344</v>
      </c>
      <c r="BG206">
        <v>0.5</v>
      </c>
      <c r="BH206">
        <f t="shared" si="132"/>
        <v>336.58810218379887</v>
      </c>
      <c r="BI206">
        <f t="shared" si="133"/>
        <v>7.0723947584424796</v>
      </c>
      <c r="BJ206">
        <f t="shared" si="134"/>
        <v>45.902299548218593</v>
      </c>
      <c r="BK206">
        <f t="shared" si="135"/>
        <v>2.6911536963561404E-2</v>
      </c>
      <c r="BL206">
        <f t="shared" si="136"/>
        <v>1.1533775379281297</v>
      </c>
      <c r="BM206">
        <f t="shared" si="137"/>
        <v>1131.4576291709764</v>
      </c>
      <c r="BN206" t="s">
        <v>431</v>
      </c>
      <c r="BO206">
        <v>0</v>
      </c>
      <c r="BP206">
        <f t="shared" si="138"/>
        <v>1131.4576291709764</v>
      </c>
      <c r="BQ206">
        <f t="shared" si="139"/>
        <v>0.63060837498458189</v>
      </c>
      <c r="BR206">
        <f t="shared" si="140"/>
        <v>0.43251975054987507</v>
      </c>
      <c r="BS206">
        <f t="shared" si="141"/>
        <v>0.64651717795518449</v>
      </c>
      <c r="BT206">
        <f t="shared" si="142"/>
        <v>0.50556414861240295</v>
      </c>
      <c r="BU206">
        <f t="shared" si="143"/>
        <v>0.68131287620022463</v>
      </c>
      <c r="BV206">
        <f t="shared" si="144"/>
        <v>0.21968965318288999</v>
      </c>
      <c r="BW206">
        <f t="shared" si="145"/>
        <v>0.78031034681710998</v>
      </c>
      <c r="DF206">
        <f t="shared" si="146"/>
        <v>400.00225806451613</v>
      </c>
      <c r="DG206">
        <f t="shared" si="147"/>
        <v>336.58810218379887</v>
      </c>
      <c r="DH206">
        <f t="shared" si="148"/>
        <v>0.84146550525099983</v>
      </c>
      <c r="DI206">
        <f t="shared" si="149"/>
        <v>0.19293101050199973</v>
      </c>
      <c r="DJ206">
        <v>1716970852</v>
      </c>
      <c r="DK206">
        <v>425.81409677419362</v>
      </c>
      <c r="DL206">
        <v>435.02648387096781</v>
      </c>
      <c r="DM206">
        <v>17.101561290322579</v>
      </c>
      <c r="DN206">
        <v>15.446470967741931</v>
      </c>
      <c r="DO206">
        <v>425.92709677419361</v>
      </c>
      <c r="DP206">
        <v>17.098561290322571</v>
      </c>
      <c r="DQ206">
        <v>500.33438709677409</v>
      </c>
      <c r="DR206">
        <v>100.4908387096774</v>
      </c>
      <c r="DS206">
        <v>0.100011164516129</v>
      </c>
      <c r="DT206">
        <v>23.207948387096771</v>
      </c>
      <c r="DU206">
        <v>22.568358064516129</v>
      </c>
      <c r="DV206">
        <v>999.90000000000032</v>
      </c>
      <c r="DW206">
        <v>0</v>
      </c>
      <c r="DX206">
        <v>0</v>
      </c>
      <c r="DY206">
        <v>9999.0693548387098</v>
      </c>
      <c r="DZ206">
        <v>0</v>
      </c>
      <c r="EA206">
        <v>1.5289399999999999E-3</v>
      </c>
      <c r="EB206">
        <v>-9.1986725806451624</v>
      </c>
      <c r="EC206">
        <v>433.23761290322579</v>
      </c>
      <c r="ED206">
        <v>441.85148387096763</v>
      </c>
      <c r="EE206">
        <v>1.6567806451612901</v>
      </c>
      <c r="EF206">
        <v>435.02648387096781</v>
      </c>
      <c r="EG206">
        <v>15.446470967741931</v>
      </c>
      <c r="EH206">
        <v>1.71872</v>
      </c>
      <c r="EI206">
        <v>1.5522293548387101</v>
      </c>
      <c r="EJ206">
        <v>15.06653870967742</v>
      </c>
      <c r="EK206">
        <v>13.492564516129031</v>
      </c>
      <c r="EL206">
        <v>400.00225806451613</v>
      </c>
      <c r="EM206">
        <v>0.95002070967741914</v>
      </c>
      <c r="EN206">
        <v>4.9978835483870963E-2</v>
      </c>
      <c r="EO206">
        <v>0</v>
      </c>
      <c r="EP206">
        <v>2227.6745161290319</v>
      </c>
      <c r="EQ206">
        <v>8.9714700000000018</v>
      </c>
      <c r="ER206">
        <v>4830.4893548387099</v>
      </c>
      <c r="ES206">
        <v>3345.8083870967739</v>
      </c>
      <c r="ET206">
        <v>35.501741935483857</v>
      </c>
      <c r="EU206">
        <v>38.47151612903226</v>
      </c>
      <c r="EV206">
        <v>36.781967741935482</v>
      </c>
      <c r="EW206">
        <v>38.866677419354822</v>
      </c>
      <c r="EX206">
        <v>38.695290322580632</v>
      </c>
      <c r="EY206">
        <v>371.4870967741935</v>
      </c>
      <c r="EZ206">
        <v>19.54</v>
      </c>
      <c r="FA206">
        <v>0</v>
      </c>
      <c r="FB206">
        <v>299.59999990463263</v>
      </c>
      <c r="FC206">
        <v>0</v>
      </c>
      <c r="FD206">
        <v>2227.5868</v>
      </c>
      <c r="FE206">
        <v>-4.8107692465720957</v>
      </c>
      <c r="FF206">
        <v>-2.710769254514636</v>
      </c>
      <c r="FG206">
        <v>4830.2828</v>
      </c>
      <c r="FH206">
        <v>15</v>
      </c>
      <c r="FI206">
        <v>1716970883.5</v>
      </c>
      <c r="FJ206" t="s">
        <v>1186</v>
      </c>
      <c r="FK206">
        <v>1716970881.5</v>
      </c>
      <c r="FL206">
        <v>1716970883.5</v>
      </c>
      <c r="FM206">
        <v>189</v>
      </c>
      <c r="FN206">
        <v>-1.2999999999999999E-2</v>
      </c>
      <c r="FO206">
        <v>-2E-3</v>
      </c>
      <c r="FP206">
        <v>-0.113</v>
      </c>
      <c r="FQ206">
        <v>3.0000000000000001E-3</v>
      </c>
      <c r="FR206">
        <v>435</v>
      </c>
      <c r="FS206">
        <v>15</v>
      </c>
      <c r="FT206">
        <v>0.12</v>
      </c>
      <c r="FU206">
        <v>0.09</v>
      </c>
      <c r="FV206">
        <v>-9.1908297500000007</v>
      </c>
      <c r="FW206">
        <v>-4.2895947467144827E-2</v>
      </c>
      <c r="FX206">
        <v>3.3370515989979727E-2</v>
      </c>
      <c r="FY206">
        <v>1</v>
      </c>
      <c r="FZ206">
        <v>425.8295082480231</v>
      </c>
      <c r="GA206">
        <v>-6.5758269419891019E-2</v>
      </c>
      <c r="GB206">
        <v>1.1224597099540179E-2</v>
      </c>
      <c r="GC206">
        <v>1</v>
      </c>
      <c r="GD206">
        <v>1.6574597499999999</v>
      </c>
      <c r="GE206">
        <v>-1.515928705441145E-2</v>
      </c>
      <c r="GF206">
        <v>2.09176897326164E-3</v>
      </c>
      <c r="GG206">
        <v>1</v>
      </c>
      <c r="GH206">
        <v>3</v>
      </c>
      <c r="GI206">
        <v>3</v>
      </c>
      <c r="GJ206" t="s">
        <v>433</v>
      </c>
      <c r="GK206">
        <v>2.972</v>
      </c>
      <c r="GL206">
        <v>2.7391299999999998</v>
      </c>
      <c r="GM206">
        <v>0.105521</v>
      </c>
      <c r="GN206">
        <v>0.106832</v>
      </c>
      <c r="GO206">
        <v>8.5732799999999998E-2</v>
      </c>
      <c r="GP206">
        <v>7.9660700000000001E-2</v>
      </c>
      <c r="GQ206">
        <v>25832</v>
      </c>
      <c r="GR206">
        <v>29074.5</v>
      </c>
      <c r="GS206">
        <v>27556.3</v>
      </c>
      <c r="GT206">
        <v>31255.4</v>
      </c>
      <c r="GU206">
        <v>34203.599999999999</v>
      </c>
      <c r="GV206">
        <v>38708</v>
      </c>
      <c r="GW206">
        <v>41662.300000000003</v>
      </c>
      <c r="GX206">
        <v>46390.3</v>
      </c>
      <c r="GY206">
        <v>1.63127</v>
      </c>
      <c r="GZ206">
        <v>1.9747699999999999</v>
      </c>
      <c r="HA206">
        <v>5.8248599999999998E-2</v>
      </c>
      <c r="HB206">
        <v>0</v>
      </c>
      <c r="HC206">
        <v>21.603100000000001</v>
      </c>
      <c r="HD206">
        <v>999.9</v>
      </c>
      <c r="HE206">
        <v>50.8</v>
      </c>
      <c r="HF206">
        <v>27.3</v>
      </c>
      <c r="HG206">
        <v>18.415400000000002</v>
      </c>
      <c r="HH206">
        <v>63.6952</v>
      </c>
      <c r="HI206">
        <v>35.957500000000003</v>
      </c>
      <c r="HJ206">
        <v>1</v>
      </c>
      <c r="HK206">
        <v>-0.16606499999999999</v>
      </c>
      <c r="HL206">
        <v>0.247032</v>
      </c>
      <c r="HM206">
        <v>20.172699999999999</v>
      </c>
      <c r="HN206">
        <v>5.2409499999999998</v>
      </c>
      <c r="HO206">
        <v>11.9261</v>
      </c>
      <c r="HP206">
        <v>4.9973000000000001</v>
      </c>
      <c r="HQ206">
        <v>3.2970000000000002</v>
      </c>
      <c r="HR206">
        <v>9999</v>
      </c>
      <c r="HS206">
        <v>9999</v>
      </c>
      <c r="HT206">
        <v>9999</v>
      </c>
      <c r="HU206">
        <v>999.9</v>
      </c>
      <c r="HV206">
        <v>1.8663000000000001</v>
      </c>
      <c r="HW206">
        <v>1.8684400000000001</v>
      </c>
      <c r="HX206">
        <v>1.86551</v>
      </c>
      <c r="HY206">
        <v>1.8627800000000001</v>
      </c>
      <c r="HZ206">
        <v>1.8632500000000001</v>
      </c>
      <c r="IA206">
        <v>1.86449</v>
      </c>
      <c r="IB206">
        <v>1.86249</v>
      </c>
      <c r="IC206">
        <v>1.87042</v>
      </c>
      <c r="ID206">
        <v>5</v>
      </c>
      <c r="IE206">
        <v>0</v>
      </c>
      <c r="IF206">
        <v>0</v>
      </c>
      <c r="IG206">
        <v>0</v>
      </c>
      <c r="IH206" t="s">
        <v>434</v>
      </c>
      <c r="II206" t="s">
        <v>435</v>
      </c>
      <c r="IJ206" t="s">
        <v>436</v>
      </c>
      <c r="IK206" t="s">
        <v>436</v>
      </c>
      <c r="IL206" t="s">
        <v>436</v>
      </c>
      <c r="IM206" t="s">
        <v>436</v>
      </c>
      <c r="IN206">
        <v>0</v>
      </c>
      <c r="IO206">
        <v>100</v>
      </c>
      <c r="IP206">
        <v>100</v>
      </c>
      <c r="IQ206">
        <v>-0.113</v>
      </c>
      <c r="IR206">
        <v>3.0000000000000001E-3</v>
      </c>
      <c r="IS206">
        <v>-9.9349999999958527E-2</v>
      </c>
      <c r="IT206">
        <v>0</v>
      </c>
      <c r="IU206">
        <v>0</v>
      </c>
      <c r="IV206">
        <v>0</v>
      </c>
      <c r="IW206">
        <v>4.6850000000002723E-3</v>
      </c>
      <c r="IX206">
        <v>0</v>
      </c>
      <c r="IY206">
        <v>0</v>
      </c>
      <c r="IZ206">
        <v>0</v>
      </c>
      <c r="JA206">
        <v>-1</v>
      </c>
      <c r="JB206">
        <v>-1</v>
      </c>
      <c r="JC206">
        <v>-1</v>
      </c>
      <c r="JD206">
        <v>-1</v>
      </c>
      <c r="JE206">
        <v>4.7</v>
      </c>
      <c r="JF206">
        <v>4.5</v>
      </c>
      <c r="JG206">
        <v>0.158691</v>
      </c>
      <c r="JH206">
        <v>4.99878</v>
      </c>
      <c r="JI206">
        <v>1.3476600000000001</v>
      </c>
      <c r="JJ206">
        <v>2.2717299999999998</v>
      </c>
      <c r="JK206">
        <v>1.4489700000000001</v>
      </c>
      <c r="JL206">
        <v>2.3815900000000001</v>
      </c>
      <c r="JM206">
        <v>31.980499999999999</v>
      </c>
      <c r="JN206">
        <v>24.026199999999999</v>
      </c>
      <c r="JO206">
        <v>2</v>
      </c>
      <c r="JP206">
        <v>318.298</v>
      </c>
      <c r="JQ206">
        <v>504.63299999999998</v>
      </c>
      <c r="JR206">
        <v>22.0001</v>
      </c>
      <c r="JS206">
        <v>25.027100000000001</v>
      </c>
      <c r="JT206">
        <v>30</v>
      </c>
      <c r="JU206">
        <v>24.896799999999999</v>
      </c>
      <c r="JV206">
        <v>24.9649</v>
      </c>
      <c r="JW206">
        <v>-1</v>
      </c>
      <c r="JX206">
        <v>39.322299999999998</v>
      </c>
      <c r="JY206">
        <v>66.960999999999999</v>
      </c>
      <c r="JZ206">
        <v>22</v>
      </c>
      <c r="KA206">
        <v>400</v>
      </c>
      <c r="KB206">
        <v>15.4072</v>
      </c>
      <c r="KC206">
        <v>102.709</v>
      </c>
      <c r="KD206">
        <v>102.501</v>
      </c>
    </row>
    <row r="207" spans="1:290" x14ac:dyDescent="0.35">
      <c r="A207">
        <v>189</v>
      </c>
      <c r="B207">
        <v>1716971459.5999999</v>
      </c>
      <c r="C207">
        <v>61201</v>
      </c>
      <c r="D207" t="s">
        <v>1187</v>
      </c>
      <c r="E207" t="s">
        <v>1188</v>
      </c>
      <c r="F207">
        <v>15</v>
      </c>
      <c r="G207">
        <v>1716971451.849999</v>
      </c>
      <c r="H207">
        <f t="shared" si="100"/>
        <v>1.4277384448749E-3</v>
      </c>
      <c r="I207">
        <f t="shared" si="101"/>
        <v>1.4277384448749</v>
      </c>
      <c r="J207">
        <f t="shared" si="102"/>
        <v>7.1107497347911233</v>
      </c>
      <c r="K207">
        <f t="shared" si="103"/>
        <v>422.98806666666673</v>
      </c>
      <c r="L207">
        <f t="shared" si="104"/>
        <v>322.57561170406569</v>
      </c>
      <c r="M207">
        <f t="shared" si="105"/>
        <v>32.45000286755387</v>
      </c>
      <c r="N207">
        <f t="shared" si="106"/>
        <v>42.551152282605749</v>
      </c>
      <c r="O207">
        <f t="shared" si="107"/>
        <v>0.12423141786251643</v>
      </c>
      <c r="P207">
        <f t="shared" si="108"/>
        <v>2.9377504582898268</v>
      </c>
      <c r="Q207">
        <f t="shared" si="109"/>
        <v>0.12138494570823256</v>
      </c>
      <c r="R207">
        <f t="shared" si="110"/>
        <v>7.6115903161553991E-2</v>
      </c>
      <c r="S207">
        <f t="shared" si="111"/>
        <v>77.170673116557012</v>
      </c>
      <c r="T207">
        <f t="shared" si="112"/>
        <v>23.306606201923376</v>
      </c>
      <c r="U207">
        <f t="shared" si="113"/>
        <v>23.306606201923376</v>
      </c>
      <c r="V207">
        <f t="shared" si="114"/>
        <v>2.872475776334015</v>
      </c>
      <c r="W207">
        <f t="shared" si="115"/>
        <v>60.050822620790512</v>
      </c>
      <c r="X207">
        <f t="shared" si="116"/>
        <v>1.7162379883513426</v>
      </c>
      <c r="Y207">
        <f t="shared" si="117"/>
        <v>2.8579758168993923</v>
      </c>
      <c r="Z207">
        <f t="shared" si="118"/>
        <v>1.1562377879826724</v>
      </c>
      <c r="AA207">
        <f t="shared" si="119"/>
        <v>-62.963265418983084</v>
      </c>
      <c r="AB207">
        <f t="shared" si="120"/>
        <v>-13.269003020775259</v>
      </c>
      <c r="AC207">
        <f t="shared" si="121"/>
        <v>-0.93880285981568412</v>
      </c>
      <c r="AD207">
        <f t="shared" si="122"/>
        <v>-3.981830170118883E-4</v>
      </c>
      <c r="AE207">
        <f t="shared" si="123"/>
        <v>7.0139243759052521</v>
      </c>
      <c r="AF207">
        <f t="shared" si="124"/>
        <v>1.4247034546414068</v>
      </c>
      <c r="AG207">
        <f t="shared" si="125"/>
        <v>7.1107497347911233</v>
      </c>
      <c r="AH207">
        <v>438.80361241457871</v>
      </c>
      <c r="AI207">
        <v>430.26246666666668</v>
      </c>
      <c r="AJ207">
        <v>-2.1728139023096772E-2</v>
      </c>
      <c r="AK207">
        <v>67.055170139606361</v>
      </c>
      <c r="AL207">
        <f t="shared" si="126"/>
        <v>1.4277384448749</v>
      </c>
      <c r="AM207">
        <v>15.382796122792961</v>
      </c>
      <c r="AN207">
        <v>17.065581818181819</v>
      </c>
      <c r="AO207">
        <v>6.2365196942199922E-6</v>
      </c>
      <c r="AP207">
        <v>78.090873298126297</v>
      </c>
      <c r="AQ207">
        <v>158</v>
      </c>
      <c r="AR207">
        <v>32</v>
      </c>
      <c r="AS207">
        <f t="shared" si="127"/>
        <v>1</v>
      </c>
      <c r="AT207">
        <f t="shared" si="128"/>
        <v>0</v>
      </c>
      <c r="AU207">
        <f t="shared" si="129"/>
        <v>53802.778070647837</v>
      </c>
      <c r="AV207" t="s">
        <v>477</v>
      </c>
      <c r="AW207">
        <v>10178.9</v>
      </c>
      <c r="AX207">
        <v>1410.533076923077</v>
      </c>
      <c r="AY207">
        <v>6595.86</v>
      </c>
      <c r="AZ207">
        <f t="shared" si="130"/>
        <v>0.78614872405977732</v>
      </c>
      <c r="BA207">
        <v>-1.985708394971808</v>
      </c>
      <c r="BB207" t="s">
        <v>1189</v>
      </c>
      <c r="BC207">
        <v>10170.200000000001</v>
      </c>
      <c r="BD207">
        <v>2203.8407999999999</v>
      </c>
      <c r="BE207">
        <v>3025.48</v>
      </c>
      <c r="BF207">
        <f t="shared" si="131"/>
        <v>0.27157317186033292</v>
      </c>
      <c r="BG207">
        <v>0.5</v>
      </c>
      <c r="BH207">
        <f t="shared" si="132"/>
        <v>336.57406222494512</v>
      </c>
      <c r="BI207">
        <f t="shared" si="133"/>
        <v>7.1107497347911233</v>
      </c>
      <c r="BJ207">
        <f t="shared" si="134"/>
        <v>45.702242822172707</v>
      </c>
      <c r="BK207">
        <f t="shared" si="135"/>
        <v>2.7026616577730894E-2</v>
      </c>
      <c r="BL207">
        <f t="shared" si="136"/>
        <v>1.1801036529740734</v>
      </c>
      <c r="BM207">
        <f t="shared" si="137"/>
        <v>1126.2940068095857</v>
      </c>
      <c r="BN207" t="s">
        <v>431</v>
      </c>
      <c r="BO207">
        <v>0</v>
      </c>
      <c r="BP207">
        <f t="shared" si="138"/>
        <v>1126.2940068095857</v>
      </c>
      <c r="BQ207">
        <f t="shared" si="139"/>
        <v>0.62773047357457812</v>
      </c>
      <c r="BR207">
        <f t="shared" si="140"/>
        <v>0.43262703228962879</v>
      </c>
      <c r="BS207">
        <f t="shared" si="141"/>
        <v>0.65277208547170062</v>
      </c>
      <c r="BT207">
        <f t="shared" si="142"/>
        <v>0.50877164336432112</v>
      </c>
      <c r="BU207">
        <f t="shared" si="143"/>
        <v>0.68855446396451525</v>
      </c>
      <c r="BV207">
        <f t="shared" si="144"/>
        <v>0.22109819985709767</v>
      </c>
      <c r="BW207">
        <f t="shared" si="145"/>
        <v>0.77890180014290233</v>
      </c>
      <c r="DF207">
        <f t="shared" si="146"/>
        <v>399.98486666666662</v>
      </c>
      <c r="DG207">
        <f t="shared" si="147"/>
        <v>336.57406222494512</v>
      </c>
      <c r="DH207">
        <f t="shared" si="148"/>
        <v>0.84146699106352485</v>
      </c>
      <c r="DI207">
        <f t="shared" si="149"/>
        <v>0.19293398212704971</v>
      </c>
      <c r="DJ207">
        <v>1716971451.849999</v>
      </c>
      <c r="DK207">
        <v>422.98806666666673</v>
      </c>
      <c r="DL207">
        <v>432.12130000000002</v>
      </c>
      <c r="DM207">
        <v>17.060600000000001</v>
      </c>
      <c r="DN207">
        <v>15.38134333333333</v>
      </c>
      <c r="DO207">
        <v>423.10106666666672</v>
      </c>
      <c r="DP207">
        <v>17.058599999999998</v>
      </c>
      <c r="DQ207">
        <v>500.36323333333331</v>
      </c>
      <c r="DR207">
        <v>100.49656666666669</v>
      </c>
      <c r="DS207">
        <v>0.1000119033333333</v>
      </c>
      <c r="DT207">
        <v>23.22282666666667</v>
      </c>
      <c r="DU207">
        <v>22.58931333333334</v>
      </c>
      <c r="DV207">
        <v>999.9000000000002</v>
      </c>
      <c r="DW207">
        <v>0</v>
      </c>
      <c r="DX207">
        <v>0</v>
      </c>
      <c r="DY207">
        <v>9997.1803333333337</v>
      </c>
      <c r="DZ207">
        <v>0</v>
      </c>
      <c r="EA207">
        <v>1.5289399999999999E-3</v>
      </c>
      <c r="EB207">
        <v>-9.1330559999999998</v>
      </c>
      <c r="EC207">
        <v>430.3302666666666</v>
      </c>
      <c r="ED207">
        <v>438.87169999999998</v>
      </c>
      <c r="EE207">
        <v>1.680093333333333</v>
      </c>
      <c r="EF207">
        <v>432.12130000000002</v>
      </c>
      <c r="EG207">
        <v>15.38134333333333</v>
      </c>
      <c r="EH207">
        <v>1.7146159999999999</v>
      </c>
      <c r="EI207">
        <v>1.5457723333333331</v>
      </c>
      <c r="EJ207">
        <v>15.029400000000001</v>
      </c>
      <c r="EK207">
        <v>13.428596666666669</v>
      </c>
      <c r="EL207">
        <v>399.98486666666662</v>
      </c>
      <c r="EM207">
        <v>0.94998643333333332</v>
      </c>
      <c r="EN207">
        <v>5.0013426666666659E-2</v>
      </c>
      <c r="EO207">
        <v>0</v>
      </c>
      <c r="EP207">
        <v>2203.8719999999998</v>
      </c>
      <c r="EQ207">
        <v>8.9714700000000018</v>
      </c>
      <c r="ER207">
        <v>4785.2693333333327</v>
      </c>
      <c r="ES207">
        <v>3345.6239999999989</v>
      </c>
      <c r="ET207">
        <v>36.178933333333333</v>
      </c>
      <c r="EU207">
        <v>39.724733333333319</v>
      </c>
      <c r="EV207">
        <v>37.549866666666667</v>
      </c>
      <c r="EW207">
        <v>40.924733333333307</v>
      </c>
      <c r="EX207">
        <v>39.674799999999998</v>
      </c>
      <c r="EY207">
        <v>371.45800000000003</v>
      </c>
      <c r="EZ207">
        <v>19.559333333333331</v>
      </c>
      <c r="FA207">
        <v>0</v>
      </c>
      <c r="FB207">
        <v>598.79999995231628</v>
      </c>
      <c r="FC207">
        <v>0</v>
      </c>
      <c r="FD207">
        <v>2203.8407999999999</v>
      </c>
      <c r="FE207">
        <v>-4.7100000096945616</v>
      </c>
      <c r="FF207">
        <v>-0.89538451662741425</v>
      </c>
      <c r="FG207">
        <v>4785.3296</v>
      </c>
      <c r="FH207">
        <v>15</v>
      </c>
      <c r="FI207">
        <v>1716971482.0999999</v>
      </c>
      <c r="FJ207" t="s">
        <v>1190</v>
      </c>
      <c r="FK207">
        <v>1716971476.5999999</v>
      </c>
      <c r="FL207">
        <v>1716971482.0999999</v>
      </c>
      <c r="FM207">
        <v>190</v>
      </c>
      <c r="FN207">
        <v>0</v>
      </c>
      <c r="FO207">
        <v>-1E-3</v>
      </c>
      <c r="FP207">
        <v>-0.113</v>
      </c>
      <c r="FQ207">
        <v>2E-3</v>
      </c>
      <c r="FR207">
        <v>432</v>
      </c>
      <c r="FS207">
        <v>15</v>
      </c>
      <c r="FT207">
        <v>0.16</v>
      </c>
      <c r="FU207">
        <v>0.08</v>
      </c>
      <c r="FV207">
        <v>-9.1341177499999997</v>
      </c>
      <c r="FW207">
        <v>4.4579324577873301E-2</v>
      </c>
      <c r="FX207">
        <v>5.1407704893697503E-2</v>
      </c>
      <c r="FY207">
        <v>1</v>
      </c>
      <c r="FZ207">
        <v>422.99873408678599</v>
      </c>
      <c r="GA207">
        <v>-0.1879838101957749</v>
      </c>
      <c r="GB207">
        <v>2.0012830633926289E-2</v>
      </c>
      <c r="GC207">
        <v>1</v>
      </c>
      <c r="GD207">
        <v>1.6794549999999999</v>
      </c>
      <c r="GE207">
        <v>4.5025891181939472E-3</v>
      </c>
      <c r="GF207">
        <v>1.348853216625153E-3</v>
      </c>
      <c r="GG207">
        <v>1</v>
      </c>
      <c r="GH207">
        <v>3</v>
      </c>
      <c r="GI207">
        <v>3</v>
      </c>
      <c r="GJ207" t="s">
        <v>433</v>
      </c>
      <c r="GK207">
        <v>2.9722400000000002</v>
      </c>
      <c r="GL207">
        <v>2.7391200000000002</v>
      </c>
      <c r="GM207">
        <v>0.104995</v>
      </c>
      <c r="GN207">
        <v>0.10630100000000001</v>
      </c>
      <c r="GO207">
        <v>8.5610199999999997E-2</v>
      </c>
      <c r="GP207">
        <v>7.9428899999999997E-2</v>
      </c>
      <c r="GQ207">
        <v>25848.799999999999</v>
      </c>
      <c r="GR207">
        <v>29092.2</v>
      </c>
      <c r="GS207">
        <v>27557.9</v>
      </c>
      <c r="GT207">
        <v>31255.599999999999</v>
      </c>
      <c r="GU207">
        <v>34210.199999999997</v>
      </c>
      <c r="GV207">
        <v>38718</v>
      </c>
      <c r="GW207">
        <v>41664.699999999997</v>
      </c>
      <c r="GX207">
        <v>46390.6</v>
      </c>
      <c r="GY207">
        <v>1.6337200000000001</v>
      </c>
      <c r="GZ207">
        <v>1.9753700000000001</v>
      </c>
      <c r="HA207">
        <v>5.70267E-2</v>
      </c>
      <c r="HB207">
        <v>0</v>
      </c>
      <c r="HC207">
        <v>21.653199999999998</v>
      </c>
      <c r="HD207">
        <v>999.9</v>
      </c>
      <c r="HE207">
        <v>50.9</v>
      </c>
      <c r="HF207">
        <v>27.2</v>
      </c>
      <c r="HG207">
        <v>18.341000000000001</v>
      </c>
      <c r="HH207">
        <v>63.727200000000003</v>
      </c>
      <c r="HI207">
        <v>35.384599999999999</v>
      </c>
      <c r="HJ207">
        <v>1</v>
      </c>
      <c r="HK207">
        <v>-0.168544</v>
      </c>
      <c r="HL207">
        <v>0.240172</v>
      </c>
      <c r="HM207">
        <v>20.173999999999999</v>
      </c>
      <c r="HN207">
        <v>5.2415500000000002</v>
      </c>
      <c r="HO207">
        <v>11.9261</v>
      </c>
      <c r="HP207">
        <v>4.9973000000000001</v>
      </c>
      <c r="HQ207">
        <v>3.2970000000000002</v>
      </c>
      <c r="HR207">
        <v>9999</v>
      </c>
      <c r="HS207">
        <v>9999</v>
      </c>
      <c r="HT207">
        <v>9999</v>
      </c>
      <c r="HU207">
        <v>999.9</v>
      </c>
      <c r="HV207">
        <v>1.8662799999999999</v>
      </c>
      <c r="HW207">
        <v>1.86843</v>
      </c>
      <c r="HX207">
        <v>1.86547</v>
      </c>
      <c r="HY207">
        <v>1.8627499999999999</v>
      </c>
      <c r="HZ207">
        <v>1.8632500000000001</v>
      </c>
      <c r="IA207">
        <v>1.8644700000000001</v>
      </c>
      <c r="IB207">
        <v>1.8624799999999999</v>
      </c>
      <c r="IC207">
        <v>1.87042</v>
      </c>
      <c r="ID207">
        <v>5</v>
      </c>
      <c r="IE207">
        <v>0</v>
      </c>
      <c r="IF207">
        <v>0</v>
      </c>
      <c r="IG207">
        <v>0</v>
      </c>
      <c r="IH207" t="s">
        <v>434</v>
      </c>
      <c r="II207" t="s">
        <v>435</v>
      </c>
      <c r="IJ207" t="s">
        <v>436</v>
      </c>
      <c r="IK207" t="s">
        <v>436</v>
      </c>
      <c r="IL207" t="s">
        <v>436</v>
      </c>
      <c r="IM207" t="s">
        <v>436</v>
      </c>
      <c r="IN207">
        <v>0</v>
      </c>
      <c r="IO207">
        <v>100</v>
      </c>
      <c r="IP207">
        <v>100</v>
      </c>
      <c r="IQ207">
        <v>-0.113</v>
      </c>
      <c r="IR207">
        <v>2E-3</v>
      </c>
      <c r="IS207">
        <v>-0.1128571428571377</v>
      </c>
      <c r="IT207">
        <v>0</v>
      </c>
      <c r="IU207">
        <v>0</v>
      </c>
      <c r="IV207">
        <v>0</v>
      </c>
      <c r="IW207">
        <v>2.8428571428609222E-3</v>
      </c>
      <c r="IX207">
        <v>0</v>
      </c>
      <c r="IY207">
        <v>0</v>
      </c>
      <c r="IZ207">
        <v>0</v>
      </c>
      <c r="JA207">
        <v>-1</v>
      </c>
      <c r="JB207">
        <v>-1</v>
      </c>
      <c r="JC207">
        <v>-1</v>
      </c>
      <c r="JD207">
        <v>-1</v>
      </c>
      <c r="JE207">
        <v>9.6</v>
      </c>
      <c r="JF207">
        <v>9.6</v>
      </c>
      <c r="JG207">
        <v>0.158691</v>
      </c>
      <c r="JH207">
        <v>4.99878</v>
      </c>
      <c r="JI207">
        <v>1.3476600000000001</v>
      </c>
      <c r="JJ207">
        <v>2.2717299999999998</v>
      </c>
      <c r="JK207">
        <v>1.4489700000000001</v>
      </c>
      <c r="JL207">
        <v>2.2473100000000001</v>
      </c>
      <c r="JM207">
        <v>31.958500000000001</v>
      </c>
      <c r="JN207">
        <v>24.026199999999999</v>
      </c>
      <c r="JO207">
        <v>2</v>
      </c>
      <c r="JP207">
        <v>319.19299999999998</v>
      </c>
      <c r="JQ207">
        <v>504.75799999999998</v>
      </c>
      <c r="JR207">
        <v>21.9999</v>
      </c>
      <c r="JS207">
        <v>24.9955</v>
      </c>
      <c r="JT207">
        <v>30.0001</v>
      </c>
      <c r="JU207">
        <v>24.8675</v>
      </c>
      <c r="JV207">
        <v>24.934799999999999</v>
      </c>
      <c r="JW207">
        <v>-1</v>
      </c>
      <c r="JX207">
        <v>39.705500000000001</v>
      </c>
      <c r="JY207">
        <v>66.989800000000002</v>
      </c>
      <c r="JZ207">
        <v>22</v>
      </c>
      <c r="KA207">
        <v>400</v>
      </c>
      <c r="KB207">
        <v>15.3901</v>
      </c>
      <c r="KC207">
        <v>102.715</v>
      </c>
      <c r="KD207">
        <v>102.502</v>
      </c>
    </row>
    <row r="208" spans="1:290" x14ac:dyDescent="0.35">
      <c r="A208">
        <v>190</v>
      </c>
      <c r="B208">
        <v>1716971759.5999999</v>
      </c>
      <c r="C208">
        <v>61501</v>
      </c>
      <c r="D208" t="s">
        <v>1191</v>
      </c>
      <c r="E208" t="s">
        <v>1192</v>
      </c>
      <c r="F208">
        <v>15</v>
      </c>
      <c r="G208">
        <v>1716971751.849999</v>
      </c>
      <c r="H208">
        <f t="shared" si="100"/>
        <v>1.4236376064272645E-3</v>
      </c>
      <c r="I208">
        <f t="shared" si="101"/>
        <v>1.4236376064272644</v>
      </c>
      <c r="J208">
        <f t="shared" si="102"/>
        <v>7.0552950887723647</v>
      </c>
      <c r="K208">
        <f t="shared" si="103"/>
        <v>421.71516666666668</v>
      </c>
      <c r="L208">
        <f t="shared" si="104"/>
        <v>322.01061877456618</v>
      </c>
      <c r="M208">
        <f t="shared" si="105"/>
        <v>32.392599367507529</v>
      </c>
      <c r="N208">
        <f t="shared" si="106"/>
        <v>42.422360147689517</v>
      </c>
      <c r="O208">
        <f t="shared" si="107"/>
        <v>0.12415765827697972</v>
      </c>
      <c r="P208">
        <f t="shared" si="108"/>
        <v>2.9379221226242884</v>
      </c>
      <c r="Q208">
        <f t="shared" si="109"/>
        <v>0.1213146855336016</v>
      </c>
      <c r="R208">
        <f t="shared" si="110"/>
        <v>7.6071686273452302E-2</v>
      </c>
      <c r="S208">
        <f t="shared" si="111"/>
        <v>77.175627658404323</v>
      </c>
      <c r="T208">
        <f t="shared" si="112"/>
        <v>23.330612587101207</v>
      </c>
      <c r="U208">
        <f t="shared" si="113"/>
        <v>23.330612587101207</v>
      </c>
      <c r="V208">
        <f t="shared" si="114"/>
        <v>2.8766424712812126</v>
      </c>
      <c r="W208">
        <f t="shared" si="115"/>
        <v>60.20902641297382</v>
      </c>
      <c r="X208">
        <f t="shared" si="116"/>
        <v>1.7231436175364527</v>
      </c>
      <c r="Y208">
        <f t="shared" si="117"/>
        <v>2.8619356933583471</v>
      </c>
      <c r="Z208">
        <f t="shared" si="118"/>
        <v>1.1534988537447599</v>
      </c>
      <c r="AA208">
        <f t="shared" si="119"/>
        <v>-62.78241844344236</v>
      </c>
      <c r="AB208">
        <f t="shared" si="120"/>
        <v>-13.442378086742998</v>
      </c>
      <c r="AC208">
        <f t="shared" si="121"/>
        <v>-0.95123980113624118</v>
      </c>
      <c r="AD208">
        <f t="shared" si="122"/>
        <v>-4.0867291727408883E-4</v>
      </c>
      <c r="AE208">
        <f t="shared" si="123"/>
        <v>7.0024312219600837</v>
      </c>
      <c r="AF208">
        <f t="shared" si="124"/>
        <v>1.4256377309151727</v>
      </c>
      <c r="AG208">
        <f t="shared" si="125"/>
        <v>7.0552950887723647</v>
      </c>
      <c r="AH208">
        <v>437.59235851588988</v>
      </c>
      <c r="AI208">
        <v>428.99321818181812</v>
      </c>
      <c r="AJ208">
        <v>1.201885346046487E-3</v>
      </c>
      <c r="AK208">
        <v>67.056370101187042</v>
      </c>
      <c r="AL208">
        <f t="shared" si="126"/>
        <v>1.4236376064272644</v>
      </c>
      <c r="AM208">
        <v>15.448169505923801</v>
      </c>
      <c r="AN208">
        <v>17.125998181818179</v>
      </c>
      <c r="AO208">
        <v>-2.5924528523619861E-6</v>
      </c>
      <c r="AP208">
        <v>78.098340084676877</v>
      </c>
      <c r="AQ208">
        <v>159</v>
      </c>
      <c r="AR208">
        <v>32</v>
      </c>
      <c r="AS208">
        <f t="shared" si="127"/>
        <v>1</v>
      </c>
      <c r="AT208">
        <f t="shared" si="128"/>
        <v>0</v>
      </c>
      <c r="AU208">
        <f t="shared" si="129"/>
        <v>53803.62056890742</v>
      </c>
      <c r="AV208" t="s">
        <v>477</v>
      </c>
      <c r="AW208">
        <v>10178.9</v>
      </c>
      <c r="AX208">
        <v>1410.533076923077</v>
      </c>
      <c r="AY208">
        <v>6595.86</v>
      </c>
      <c r="AZ208">
        <f t="shared" si="130"/>
        <v>0.78614872405977732</v>
      </c>
      <c r="BA208">
        <v>-1.985708394971808</v>
      </c>
      <c r="BB208" t="s">
        <v>1193</v>
      </c>
      <c r="BC208">
        <v>10172.200000000001</v>
      </c>
      <c r="BD208">
        <v>2212.538461538461</v>
      </c>
      <c r="BE208">
        <v>3037.28</v>
      </c>
      <c r="BF208">
        <f t="shared" si="131"/>
        <v>0.27153951511271246</v>
      </c>
      <c r="BG208">
        <v>0.5</v>
      </c>
      <c r="BH208">
        <f t="shared" si="132"/>
        <v>336.5957356625355</v>
      </c>
      <c r="BI208">
        <f t="shared" si="133"/>
        <v>7.0552950887723647</v>
      </c>
      <c r="BJ208">
        <f t="shared" si="134"/>
        <v>45.699521425405813</v>
      </c>
      <c r="BK208">
        <f t="shared" si="135"/>
        <v>2.6860124849616373E-2</v>
      </c>
      <c r="BL208">
        <f t="shared" si="136"/>
        <v>1.171633830269188</v>
      </c>
      <c r="BM208">
        <f t="shared" si="137"/>
        <v>1127.9253112046549</v>
      </c>
      <c r="BN208" t="s">
        <v>431</v>
      </c>
      <c r="BO208">
        <v>0</v>
      </c>
      <c r="BP208">
        <f t="shared" si="138"/>
        <v>1127.9253112046549</v>
      </c>
      <c r="BQ208">
        <f t="shared" si="139"/>
        <v>0.62863966733239773</v>
      </c>
      <c r="BR208">
        <f t="shared" si="140"/>
        <v>0.43194779016249052</v>
      </c>
      <c r="BS208">
        <f t="shared" si="141"/>
        <v>0.65080879756886767</v>
      </c>
      <c r="BT208">
        <f t="shared" si="142"/>
        <v>0.50698822709409241</v>
      </c>
      <c r="BU208">
        <f t="shared" si="143"/>
        <v>0.68627881188412565</v>
      </c>
      <c r="BV208">
        <f t="shared" si="144"/>
        <v>0.22020175202035505</v>
      </c>
      <c r="BW208">
        <f t="shared" si="145"/>
        <v>0.77979824797964492</v>
      </c>
      <c r="DF208">
        <f t="shared" si="146"/>
        <v>400.01063333333332</v>
      </c>
      <c r="DG208">
        <f t="shared" si="147"/>
        <v>336.5957356625355</v>
      </c>
      <c r="DH208">
        <f t="shared" si="148"/>
        <v>0.84146697015938199</v>
      </c>
      <c r="DI208">
        <f t="shared" si="149"/>
        <v>0.19293394031876401</v>
      </c>
      <c r="DJ208">
        <v>1716971751.849999</v>
      </c>
      <c r="DK208">
        <v>421.71516666666668</v>
      </c>
      <c r="DL208">
        <v>430.83249999999998</v>
      </c>
      <c r="DM208">
        <v>17.12954666666667</v>
      </c>
      <c r="DN208">
        <v>15.449383333333341</v>
      </c>
      <c r="DO208">
        <v>421.7861666666667</v>
      </c>
      <c r="DP208">
        <v>17.125546666666661</v>
      </c>
      <c r="DQ208">
        <v>500.38606666666669</v>
      </c>
      <c r="DR208">
        <v>100.4948333333333</v>
      </c>
      <c r="DS208">
        <v>9.9983976666666668E-2</v>
      </c>
      <c r="DT208">
        <v>23.245743333333341</v>
      </c>
      <c r="DU208">
        <v>22.600186666666669</v>
      </c>
      <c r="DV208">
        <v>999.9000000000002</v>
      </c>
      <c r="DW208">
        <v>0</v>
      </c>
      <c r="DX208">
        <v>0</v>
      </c>
      <c r="DY208">
        <v>9998.3296666666665</v>
      </c>
      <c r="DZ208">
        <v>0</v>
      </c>
      <c r="EA208">
        <v>1.5289399999999999E-3</v>
      </c>
      <c r="EB208">
        <v>-9.1597119999999972</v>
      </c>
      <c r="EC208">
        <v>429.02086666666668</v>
      </c>
      <c r="ED208">
        <v>437.59296666666648</v>
      </c>
      <c r="EE208">
        <v>1.6779573333333331</v>
      </c>
      <c r="EF208">
        <v>430.83249999999998</v>
      </c>
      <c r="EG208">
        <v>15.449383333333341</v>
      </c>
      <c r="EH208">
        <v>1.7212086666666659</v>
      </c>
      <c r="EI208">
        <v>1.552581666666667</v>
      </c>
      <c r="EJ208">
        <v>15.08903666666667</v>
      </c>
      <c r="EK208">
        <v>13.49606333333333</v>
      </c>
      <c r="EL208">
        <v>400.01063333333332</v>
      </c>
      <c r="EM208">
        <v>0.9499723333333332</v>
      </c>
      <c r="EN208">
        <v>5.0027673333333328E-2</v>
      </c>
      <c r="EO208">
        <v>0</v>
      </c>
      <c r="EP208">
        <v>2212.5610000000001</v>
      </c>
      <c r="EQ208">
        <v>8.9714700000000018</v>
      </c>
      <c r="ER208">
        <v>4808.4670000000006</v>
      </c>
      <c r="ES208">
        <v>3345.831666666666</v>
      </c>
      <c r="ET208">
        <v>36.528866666666659</v>
      </c>
      <c r="EU208">
        <v>40.191466666666663</v>
      </c>
      <c r="EV208">
        <v>37.908066666666663</v>
      </c>
      <c r="EW208">
        <v>41.7498</v>
      </c>
      <c r="EX208">
        <v>40.078933333333332</v>
      </c>
      <c r="EY208">
        <v>371.47666666666657</v>
      </c>
      <c r="EZ208">
        <v>19.559999999999992</v>
      </c>
      <c r="FA208">
        <v>0</v>
      </c>
      <c r="FB208">
        <v>299.60000014305109</v>
      </c>
      <c r="FC208">
        <v>0</v>
      </c>
      <c r="FD208">
        <v>2212.538461538461</v>
      </c>
      <c r="FE208">
        <v>-1.009914528295826</v>
      </c>
      <c r="FF208">
        <v>2.258461621435508</v>
      </c>
      <c r="FG208">
        <v>4808.2446153846158</v>
      </c>
      <c r="FH208">
        <v>15</v>
      </c>
      <c r="FI208">
        <v>1716971783.5999999</v>
      </c>
      <c r="FJ208" t="s">
        <v>1194</v>
      </c>
      <c r="FK208">
        <v>1716971782.5999999</v>
      </c>
      <c r="FL208">
        <v>1716971783.5999999</v>
      </c>
      <c r="FM208">
        <v>191</v>
      </c>
      <c r="FN208">
        <v>4.2000000000000003E-2</v>
      </c>
      <c r="FO208">
        <v>2E-3</v>
      </c>
      <c r="FP208">
        <v>-7.0999999999999994E-2</v>
      </c>
      <c r="FQ208">
        <v>4.0000000000000001E-3</v>
      </c>
      <c r="FR208">
        <v>431</v>
      </c>
      <c r="FS208">
        <v>15</v>
      </c>
      <c r="FT208">
        <v>0.14000000000000001</v>
      </c>
      <c r="FU208">
        <v>7.0000000000000007E-2</v>
      </c>
      <c r="FV208">
        <v>-9.1636697500000004</v>
      </c>
      <c r="FW208">
        <v>-3.2154934333949892E-2</v>
      </c>
      <c r="FX208">
        <v>4.8888436132049733E-2</v>
      </c>
      <c r="FY208">
        <v>1</v>
      </c>
      <c r="FZ208">
        <v>421.68137922464513</v>
      </c>
      <c r="GA208">
        <v>-0.38772595203718441</v>
      </c>
      <c r="GB208">
        <v>3.122725114120755E-2</v>
      </c>
      <c r="GC208">
        <v>1</v>
      </c>
      <c r="GD208">
        <v>1.67847225</v>
      </c>
      <c r="GE208">
        <v>-5.440187617259863E-3</v>
      </c>
      <c r="GF208">
        <v>1.250152965640607E-3</v>
      </c>
      <c r="GG208">
        <v>1</v>
      </c>
      <c r="GH208">
        <v>3</v>
      </c>
      <c r="GI208">
        <v>3</v>
      </c>
      <c r="GJ208" t="s">
        <v>433</v>
      </c>
      <c r="GK208">
        <v>2.9719500000000001</v>
      </c>
      <c r="GL208">
        <v>2.73922</v>
      </c>
      <c r="GM208">
        <v>0.104754</v>
      </c>
      <c r="GN208">
        <v>0.106056</v>
      </c>
      <c r="GO208">
        <v>8.5838899999999996E-2</v>
      </c>
      <c r="GP208">
        <v>7.9683299999999999E-2</v>
      </c>
      <c r="GQ208">
        <v>25855.599999999999</v>
      </c>
      <c r="GR208">
        <v>29101</v>
      </c>
      <c r="GS208">
        <v>27557.7</v>
      </c>
      <c r="GT208">
        <v>31256.5</v>
      </c>
      <c r="GU208">
        <v>34200.699999999997</v>
      </c>
      <c r="GV208">
        <v>38708.199999999997</v>
      </c>
      <c r="GW208">
        <v>41663.699999999997</v>
      </c>
      <c r="GX208">
        <v>46391.7</v>
      </c>
      <c r="GY208">
        <v>1.6325799999999999</v>
      </c>
      <c r="GZ208">
        <v>1.9755199999999999</v>
      </c>
      <c r="HA208">
        <v>5.4989000000000003E-2</v>
      </c>
      <c r="HB208">
        <v>0</v>
      </c>
      <c r="HC208">
        <v>21.688500000000001</v>
      </c>
      <c r="HD208">
        <v>999.9</v>
      </c>
      <c r="HE208">
        <v>50.9</v>
      </c>
      <c r="HF208">
        <v>27.2</v>
      </c>
      <c r="HG208">
        <v>18.342600000000001</v>
      </c>
      <c r="HH208">
        <v>63.8172</v>
      </c>
      <c r="HI208">
        <v>34.887799999999999</v>
      </c>
      <c r="HJ208">
        <v>1</v>
      </c>
      <c r="HK208">
        <v>-0.168709</v>
      </c>
      <c r="HL208">
        <v>0.22981199999999999</v>
      </c>
      <c r="HM208">
        <v>20.172499999999999</v>
      </c>
      <c r="HN208">
        <v>5.2409499999999998</v>
      </c>
      <c r="HO208">
        <v>11.9261</v>
      </c>
      <c r="HP208">
        <v>4.9970499999999998</v>
      </c>
      <c r="HQ208">
        <v>3.2970000000000002</v>
      </c>
      <c r="HR208">
        <v>9999</v>
      </c>
      <c r="HS208">
        <v>9999</v>
      </c>
      <c r="HT208">
        <v>9999</v>
      </c>
      <c r="HU208">
        <v>999.9</v>
      </c>
      <c r="HV208">
        <v>1.86629</v>
      </c>
      <c r="HW208">
        <v>1.8684400000000001</v>
      </c>
      <c r="HX208">
        <v>1.8654900000000001</v>
      </c>
      <c r="HY208">
        <v>1.86276</v>
      </c>
      <c r="HZ208">
        <v>1.8632500000000001</v>
      </c>
      <c r="IA208">
        <v>1.8644700000000001</v>
      </c>
      <c r="IB208">
        <v>1.86249</v>
      </c>
      <c r="IC208">
        <v>1.87042</v>
      </c>
      <c r="ID208">
        <v>5</v>
      </c>
      <c r="IE208">
        <v>0</v>
      </c>
      <c r="IF208">
        <v>0</v>
      </c>
      <c r="IG208">
        <v>0</v>
      </c>
      <c r="IH208" t="s">
        <v>434</v>
      </c>
      <c r="II208" t="s">
        <v>435</v>
      </c>
      <c r="IJ208" t="s">
        <v>436</v>
      </c>
      <c r="IK208" t="s">
        <v>436</v>
      </c>
      <c r="IL208" t="s">
        <v>436</v>
      </c>
      <c r="IM208" t="s">
        <v>436</v>
      </c>
      <c r="IN208">
        <v>0</v>
      </c>
      <c r="IO208">
        <v>100</v>
      </c>
      <c r="IP208">
        <v>100</v>
      </c>
      <c r="IQ208">
        <v>-7.0999999999999994E-2</v>
      </c>
      <c r="IR208">
        <v>4.0000000000000001E-3</v>
      </c>
      <c r="IS208">
        <v>-0.11324999999999361</v>
      </c>
      <c r="IT208">
        <v>0</v>
      </c>
      <c r="IU208">
        <v>0</v>
      </c>
      <c r="IV208">
        <v>0</v>
      </c>
      <c r="IW208">
        <v>1.780952380958212E-3</v>
      </c>
      <c r="IX208">
        <v>0</v>
      </c>
      <c r="IY208">
        <v>0</v>
      </c>
      <c r="IZ208">
        <v>0</v>
      </c>
      <c r="JA208">
        <v>-1</v>
      </c>
      <c r="JB208">
        <v>-1</v>
      </c>
      <c r="JC208">
        <v>-1</v>
      </c>
      <c r="JD208">
        <v>-1</v>
      </c>
      <c r="JE208">
        <v>4.7</v>
      </c>
      <c r="JF208">
        <v>4.5999999999999996</v>
      </c>
      <c r="JG208">
        <v>0.158691</v>
      </c>
      <c r="JH208">
        <v>4.99878</v>
      </c>
      <c r="JI208">
        <v>1.3476600000000001</v>
      </c>
      <c r="JJ208">
        <v>2.2717299999999998</v>
      </c>
      <c r="JK208">
        <v>1.4489700000000001</v>
      </c>
      <c r="JL208">
        <v>2.32544</v>
      </c>
      <c r="JM208">
        <v>31.936499999999999</v>
      </c>
      <c r="JN208">
        <v>24.017499999999998</v>
      </c>
      <c r="JO208">
        <v>2</v>
      </c>
      <c r="JP208">
        <v>318.65600000000001</v>
      </c>
      <c r="JQ208">
        <v>504.76799999999997</v>
      </c>
      <c r="JR208">
        <v>21.9999</v>
      </c>
      <c r="JS208">
        <v>24.9892</v>
      </c>
      <c r="JT208">
        <v>30.0002</v>
      </c>
      <c r="JU208">
        <v>24.856999999999999</v>
      </c>
      <c r="JV208">
        <v>24.9251</v>
      </c>
      <c r="JW208">
        <v>-1</v>
      </c>
      <c r="JX208">
        <v>39.345300000000002</v>
      </c>
      <c r="JY208">
        <v>66.991799999999998</v>
      </c>
      <c r="JZ208">
        <v>22</v>
      </c>
      <c r="KA208">
        <v>400</v>
      </c>
      <c r="KB208">
        <v>15.4193</v>
      </c>
      <c r="KC208">
        <v>102.71299999999999</v>
      </c>
      <c r="KD208">
        <v>102.505</v>
      </c>
    </row>
    <row r="209" spans="1:290" x14ac:dyDescent="0.35">
      <c r="A209">
        <v>191</v>
      </c>
      <c r="B209">
        <v>1716972059.5999999</v>
      </c>
      <c r="C209">
        <v>61801</v>
      </c>
      <c r="D209" t="s">
        <v>1195</v>
      </c>
      <c r="E209" t="s">
        <v>1196</v>
      </c>
      <c r="F209">
        <v>15</v>
      </c>
      <c r="G209">
        <v>1716972051.599999</v>
      </c>
      <c r="H209">
        <f t="shared" si="100"/>
        <v>1.449104456273796E-3</v>
      </c>
      <c r="I209">
        <f t="shared" si="101"/>
        <v>1.449104456273796</v>
      </c>
      <c r="J209">
        <f t="shared" si="102"/>
        <v>6.9714370435237365</v>
      </c>
      <c r="K209">
        <f t="shared" si="103"/>
        <v>420.78303225806451</v>
      </c>
      <c r="L209">
        <f t="shared" si="104"/>
        <v>323.1929063077618</v>
      </c>
      <c r="M209">
        <f t="shared" si="105"/>
        <v>32.510875001680034</v>
      </c>
      <c r="N209">
        <f t="shared" si="106"/>
        <v>42.327737699610815</v>
      </c>
      <c r="O209">
        <f t="shared" si="107"/>
        <v>0.12563630923939889</v>
      </c>
      <c r="P209">
        <f t="shared" si="108"/>
        <v>2.9376112002859851</v>
      </c>
      <c r="Q209">
        <f t="shared" si="109"/>
        <v>0.12272577138909395</v>
      </c>
      <c r="R209">
        <f t="shared" si="110"/>
        <v>7.6959491489093118E-2</v>
      </c>
      <c r="S209">
        <f t="shared" si="111"/>
        <v>77.176711624744812</v>
      </c>
      <c r="T209">
        <f t="shared" si="112"/>
        <v>23.321754781716937</v>
      </c>
      <c r="U209">
        <f t="shared" si="113"/>
        <v>23.321754781716937</v>
      </c>
      <c r="V209">
        <f t="shared" si="114"/>
        <v>2.8751044414141966</v>
      </c>
      <c r="W209">
        <f t="shared" si="115"/>
        <v>59.912866050920734</v>
      </c>
      <c r="X209">
        <f t="shared" si="116"/>
        <v>1.71443465952018</v>
      </c>
      <c r="Y209">
        <f t="shared" si="117"/>
        <v>2.8615467303184254</v>
      </c>
      <c r="Z209">
        <f t="shared" si="118"/>
        <v>1.1606697818940166</v>
      </c>
      <c r="AA209">
        <f t="shared" si="119"/>
        <v>-63.905506521674404</v>
      </c>
      <c r="AB209">
        <f t="shared" si="120"/>
        <v>-12.394426786556993</v>
      </c>
      <c r="AC209">
        <f t="shared" si="121"/>
        <v>-0.87712581699654735</v>
      </c>
      <c r="AD209">
        <f t="shared" si="122"/>
        <v>-3.4750048313902937E-4</v>
      </c>
      <c r="AE209">
        <f t="shared" si="123"/>
        <v>7.0285631620110465</v>
      </c>
      <c r="AF209">
        <f t="shared" si="124"/>
        <v>1.4449495479303314</v>
      </c>
      <c r="AG209">
        <f t="shared" si="125"/>
        <v>6.9714370435237365</v>
      </c>
      <c r="AH209">
        <v>436.62451444247068</v>
      </c>
      <c r="AI209">
        <v>428.13427272727267</v>
      </c>
      <c r="AJ209">
        <v>-1.003801139791765E-5</v>
      </c>
      <c r="AK209">
        <v>67.056954472577132</v>
      </c>
      <c r="AL209">
        <f t="shared" si="126"/>
        <v>1.449104456273796</v>
      </c>
      <c r="AM209">
        <v>15.33891850643071</v>
      </c>
      <c r="AN209">
        <v>17.046990909090901</v>
      </c>
      <c r="AO209">
        <v>8.0213289251172103E-6</v>
      </c>
      <c r="AP209">
        <v>78.101518786580428</v>
      </c>
      <c r="AQ209">
        <v>158</v>
      </c>
      <c r="AR209">
        <v>32</v>
      </c>
      <c r="AS209">
        <f t="shared" si="127"/>
        <v>1</v>
      </c>
      <c r="AT209">
        <f t="shared" si="128"/>
        <v>0</v>
      </c>
      <c r="AU209">
        <f t="shared" si="129"/>
        <v>53794.851406385817</v>
      </c>
      <c r="AV209" t="s">
        <v>477</v>
      </c>
      <c r="AW209">
        <v>10178.9</v>
      </c>
      <c r="AX209">
        <v>1410.533076923077</v>
      </c>
      <c r="AY209">
        <v>6595.86</v>
      </c>
      <c r="AZ209">
        <f t="shared" si="130"/>
        <v>0.78614872405977732</v>
      </c>
      <c r="BA209">
        <v>-1.985708394971808</v>
      </c>
      <c r="BB209" t="s">
        <v>1197</v>
      </c>
      <c r="BC209">
        <v>10174.4</v>
      </c>
      <c r="BD209">
        <v>2213.5492307692298</v>
      </c>
      <c r="BE209">
        <v>3035.79</v>
      </c>
      <c r="BF209">
        <f t="shared" si="131"/>
        <v>0.2708490275120381</v>
      </c>
      <c r="BG209">
        <v>0.5</v>
      </c>
      <c r="BH209">
        <f t="shared" si="132"/>
        <v>336.60337597366271</v>
      </c>
      <c r="BI209">
        <f t="shared" si="133"/>
        <v>6.9714370435237365</v>
      </c>
      <c r="BJ209">
        <f t="shared" si="134"/>
        <v>45.584348519867739</v>
      </c>
      <c r="BK209">
        <f t="shared" si="135"/>
        <v>2.6610385034273661E-2</v>
      </c>
      <c r="BL209">
        <f t="shared" si="136"/>
        <v>1.1726996926664888</v>
      </c>
      <c r="BM209">
        <f t="shared" si="137"/>
        <v>1127.7197641555206</v>
      </c>
      <c r="BN209" t="s">
        <v>431</v>
      </c>
      <c r="BO209">
        <v>0</v>
      </c>
      <c r="BP209">
        <f t="shared" si="138"/>
        <v>1127.7197641555206</v>
      </c>
      <c r="BQ209">
        <f t="shared" si="139"/>
        <v>0.62852510741667889</v>
      </c>
      <c r="BR209">
        <f t="shared" si="140"/>
        <v>0.4309279363958321</v>
      </c>
      <c r="BS209">
        <f t="shared" si="141"/>
        <v>0.65105682123205377</v>
      </c>
      <c r="BT209">
        <f t="shared" si="142"/>
        <v>0.50591433117793505</v>
      </c>
      <c r="BU209">
        <f t="shared" si="143"/>
        <v>0.68656616117224267</v>
      </c>
      <c r="BV209">
        <f t="shared" si="144"/>
        <v>0.21954151461607885</v>
      </c>
      <c r="BW209">
        <f t="shared" si="145"/>
        <v>0.78045848538392115</v>
      </c>
      <c r="DF209">
        <f t="shared" si="146"/>
        <v>400.02016129032262</v>
      </c>
      <c r="DG209">
        <f t="shared" si="147"/>
        <v>336.60337597366271</v>
      </c>
      <c r="DH209">
        <f t="shared" si="148"/>
        <v>0.84146602733197262</v>
      </c>
      <c r="DI209">
        <f t="shared" si="149"/>
        <v>0.19293205466394547</v>
      </c>
      <c r="DJ209">
        <v>1716972051.599999</v>
      </c>
      <c r="DK209">
        <v>420.78303225806451</v>
      </c>
      <c r="DL209">
        <v>429.94070967741942</v>
      </c>
      <c r="DM209">
        <v>17.043316129032259</v>
      </c>
      <c r="DN209">
        <v>15.340083870967741</v>
      </c>
      <c r="DO209">
        <v>420.92203225806452</v>
      </c>
      <c r="DP209">
        <v>17.040316129032259</v>
      </c>
      <c r="DQ209">
        <v>500.33909677419348</v>
      </c>
      <c r="DR209">
        <v>100.4927741935484</v>
      </c>
      <c r="DS209">
        <v>0.1000122419354839</v>
      </c>
      <c r="DT209">
        <v>23.2434935483871</v>
      </c>
      <c r="DU209">
        <v>22.581545161290329</v>
      </c>
      <c r="DV209">
        <v>999.90000000000032</v>
      </c>
      <c r="DW209">
        <v>0</v>
      </c>
      <c r="DX209">
        <v>0</v>
      </c>
      <c r="DY209">
        <v>9996.7651612903228</v>
      </c>
      <c r="DZ209">
        <v>0</v>
      </c>
      <c r="EA209">
        <v>1.5289399999999999E-3</v>
      </c>
      <c r="EB209">
        <v>-9.0896467741935503</v>
      </c>
      <c r="EC209">
        <v>428.14864516129029</v>
      </c>
      <c r="ED209">
        <v>436.63877419354839</v>
      </c>
      <c r="EE209">
        <v>1.7045222580645161</v>
      </c>
      <c r="EF209">
        <v>429.94070967741942</v>
      </c>
      <c r="EG209">
        <v>15.340083870967741</v>
      </c>
      <c r="EH209">
        <v>1.712858709677419</v>
      </c>
      <c r="EI209">
        <v>1.541566129032258</v>
      </c>
      <c r="EJ209">
        <v>15.013458064516129</v>
      </c>
      <c r="EK209">
        <v>13.386793548387089</v>
      </c>
      <c r="EL209">
        <v>400.02016129032262</v>
      </c>
      <c r="EM209">
        <v>0.95001306451612888</v>
      </c>
      <c r="EN209">
        <v>4.9986496774193562E-2</v>
      </c>
      <c r="EO209">
        <v>0</v>
      </c>
      <c r="EP209">
        <v>2213.5422580645159</v>
      </c>
      <c r="EQ209">
        <v>8.9714700000000018</v>
      </c>
      <c r="ER209">
        <v>4809.246774193547</v>
      </c>
      <c r="ES209">
        <v>3345.9545161290312</v>
      </c>
      <c r="ET209">
        <v>36.503709677419337</v>
      </c>
      <c r="EU209">
        <v>39.59248387096774</v>
      </c>
      <c r="EV209">
        <v>37.769903225806438</v>
      </c>
      <c r="EW209">
        <v>40.959451612903223</v>
      </c>
      <c r="EX209">
        <v>39.503741935483859</v>
      </c>
      <c r="EY209">
        <v>371.50161290322558</v>
      </c>
      <c r="EZ209">
        <v>19.548064516129021</v>
      </c>
      <c r="FA209">
        <v>0</v>
      </c>
      <c r="FB209">
        <v>299.40000009536737</v>
      </c>
      <c r="FC209">
        <v>0</v>
      </c>
      <c r="FD209">
        <v>2213.5492307692298</v>
      </c>
      <c r="FE209">
        <v>1.0940170986549</v>
      </c>
      <c r="FF209">
        <v>-11.81162390555922</v>
      </c>
      <c r="FG209">
        <v>4809.1796153846153</v>
      </c>
      <c r="FH209">
        <v>15</v>
      </c>
      <c r="FI209">
        <v>1716972086.0999999</v>
      </c>
      <c r="FJ209" t="s">
        <v>1198</v>
      </c>
      <c r="FK209">
        <v>1716972079.5999999</v>
      </c>
      <c r="FL209">
        <v>1716972086.0999999</v>
      </c>
      <c r="FM209">
        <v>192</v>
      </c>
      <c r="FN209">
        <v>-6.8000000000000005E-2</v>
      </c>
      <c r="FO209">
        <v>-1E-3</v>
      </c>
      <c r="FP209">
        <v>-0.13900000000000001</v>
      </c>
      <c r="FQ209">
        <v>3.0000000000000001E-3</v>
      </c>
      <c r="FR209">
        <v>430</v>
      </c>
      <c r="FS209">
        <v>15</v>
      </c>
      <c r="FT209">
        <v>0.1</v>
      </c>
      <c r="FU209">
        <v>0.09</v>
      </c>
      <c r="FV209">
        <v>-9.0848717073170739</v>
      </c>
      <c r="FW209">
        <v>-0.15480209059233191</v>
      </c>
      <c r="FX209">
        <v>4.6836716153162192E-2</v>
      </c>
      <c r="FY209">
        <v>1</v>
      </c>
      <c r="FZ209">
        <v>420.85245888392501</v>
      </c>
      <c r="GA209">
        <v>-0.19130602023611309</v>
      </c>
      <c r="GB209">
        <v>1.908182473861247E-2</v>
      </c>
      <c r="GC209">
        <v>1</v>
      </c>
      <c r="GD209">
        <v>1.7037626829268291</v>
      </c>
      <c r="GE209">
        <v>1.0561045296171939E-2</v>
      </c>
      <c r="GF209">
        <v>2.241385704218344E-3</v>
      </c>
      <c r="GG209">
        <v>1</v>
      </c>
      <c r="GH209">
        <v>3</v>
      </c>
      <c r="GI209">
        <v>3</v>
      </c>
      <c r="GJ209" t="s">
        <v>433</v>
      </c>
      <c r="GK209">
        <v>2.9719600000000002</v>
      </c>
      <c r="GL209">
        <v>2.73916</v>
      </c>
      <c r="GM209">
        <v>0.10459400000000001</v>
      </c>
      <c r="GN209">
        <v>0.105904</v>
      </c>
      <c r="GO209">
        <v>8.5543400000000006E-2</v>
      </c>
      <c r="GP209">
        <v>7.9275999999999999E-2</v>
      </c>
      <c r="GQ209">
        <v>25860.400000000001</v>
      </c>
      <c r="GR209">
        <v>29106.3</v>
      </c>
      <c r="GS209">
        <v>27557.8</v>
      </c>
      <c r="GT209">
        <v>31256.7</v>
      </c>
      <c r="GU209">
        <v>34212.400000000001</v>
      </c>
      <c r="GV209">
        <v>38725.9</v>
      </c>
      <c r="GW209">
        <v>41664.400000000001</v>
      </c>
      <c r="GX209">
        <v>46392.4</v>
      </c>
      <c r="GY209">
        <v>1.63367</v>
      </c>
      <c r="GZ209">
        <v>1.9757800000000001</v>
      </c>
      <c r="HA209">
        <v>5.87255E-2</v>
      </c>
      <c r="HB209">
        <v>0</v>
      </c>
      <c r="HC209">
        <v>21.616499999999998</v>
      </c>
      <c r="HD209">
        <v>999.9</v>
      </c>
      <c r="HE209">
        <v>51</v>
      </c>
      <c r="HF209">
        <v>27.2</v>
      </c>
      <c r="HG209">
        <v>18.380299999999998</v>
      </c>
      <c r="HH209">
        <v>63.907299999999999</v>
      </c>
      <c r="HI209">
        <v>36.157899999999998</v>
      </c>
      <c r="HJ209">
        <v>1</v>
      </c>
      <c r="HK209">
        <v>-0.17032800000000001</v>
      </c>
      <c r="HL209">
        <v>0.20454800000000001</v>
      </c>
      <c r="HM209">
        <v>20.1709</v>
      </c>
      <c r="HN209">
        <v>5.24125</v>
      </c>
      <c r="HO209">
        <v>11.9261</v>
      </c>
      <c r="HP209">
        <v>4.9972500000000002</v>
      </c>
      <c r="HQ209">
        <v>3.2970000000000002</v>
      </c>
      <c r="HR209">
        <v>9999</v>
      </c>
      <c r="HS209">
        <v>9999</v>
      </c>
      <c r="HT209">
        <v>9999</v>
      </c>
      <c r="HU209">
        <v>999.9</v>
      </c>
      <c r="HV209">
        <v>1.8663000000000001</v>
      </c>
      <c r="HW209">
        <v>1.8684400000000001</v>
      </c>
      <c r="HX209">
        <v>1.8654599999999999</v>
      </c>
      <c r="HY209">
        <v>1.8627899999999999</v>
      </c>
      <c r="HZ209">
        <v>1.86327</v>
      </c>
      <c r="IA209">
        <v>1.8644700000000001</v>
      </c>
      <c r="IB209">
        <v>1.8624799999999999</v>
      </c>
      <c r="IC209">
        <v>1.87042</v>
      </c>
      <c r="ID209">
        <v>5</v>
      </c>
      <c r="IE209">
        <v>0</v>
      </c>
      <c r="IF209">
        <v>0</v>
      </c>
      <c r="IG209">
        <v>0</v>
      </c>
      <c r="IH209" t="s">
        <v>434</v>
      </c>
      <c r="II209" t="s">
        <v>435</v>
      </c>
      <c r="IJ209" t="s">
        <v>436</v>
      </c>
      <c r="IK209" t="s">
        <v>436</v>
      </c>
      <c r="IL209" t="s">
        <v>436</v>
      </c>
      <c r="IM209" t="s">
        <v>436</v>
      </c>
      <c r="IN209">
        <v>0</v>
      </c>
      <c r="IO209">
        <v>100</v>
      </c>
      <c r="IP209">
        <v>100</v>
      </c>
      <c r="IQ209">
        <v>-0.13900000000000001</v>
      </c>
      <c r="IR209">
        <v>3.0000000000000001E-3</v>
      </c>
      <c r="IS209">
        <v>-7.1050000000013824E-2</v>
      </c>
      <c r="IT209">
        <v>0</v>
      </c>
      <c r="IU209">
        <v>0</v>
      </c>
      <c r="IV209">
        <v>0</v>
      </c>
      <c r="IW209">
        <v>4.2750000000051358E-3</v>
      </c>
      <c r="IX209">
        <v>0</v>
      </c>
      <c r="IY209">
        <v>0</v>
      </c>
      <c r="IZ209">
        <v>0</v>
      </c>
      <c r="JA209">
        <v>-1</v>
      </c>
      <c r="JB209">
        <v>-1</v>
      </c>
      <c r="JC209">
        <v>-1</v>
      </c>
      <c r="JD209">
        <v>-1</v>
      </c>
      <c r="JE209">
        <v>4.5999999999999996</v>
      </c>
      <c r="JF209">
        <v>4.5999999999999996</v>
      </c>
      <c r="JG209">
        <v>0.158691</v>
      </c>
      <c r="JH209">
        <v>4.99878</v>
      </c>
      <c r="JI209">
        <v>1.3464400000000001</v>
      </c>
      <c r="JJ209">
        <v>2.2729499999999998</v>
      </c>
      <c r="JK209">
        <v>1.4489700000000001</v>
      </c>
      <c r="JL209">
        <v>2.33643</v>
      </c>
      <c r="JM209">
        <v>31.936499999999999</v>
      </c>
      <c r="JN209">
        <v>24.017499999999998</v>
      </c>
      <c r="JO209">
        <v>2</v>
      </c>
      <c r="JP209">
        <v>319.06</v>
      </c>
      <c r="JQ209">
        <v>504.82</v>
      </c>
      <c r="JR209">
        <v>21.9998</v>
      </c>
      <c r="JS209">
        <v>24.974499999999999</v>
      </c>
      <c r="JT209">
        <v>30.0001</v>
      </c>
      <c r="JU209">
        <v>24.8445</v>
      </c>
      <c r="JV209">
        <v>24.912600000000001</v>
      </c>
      <c r="JW209">
        <v>-1</v>
      </c>
      <c r="JX209">
        <v>40.077399999999997</v>
      </c>
      <c r="JY209">
        <v>67.194299999999998</v>
      </c>
      <c r="JZ209">
        <v>22</v>
      </c>
      <c r="KA209">
        <v>400</v>
      </c>
      <c r="KB209">
        <v>15.331799999999999</v>
      </c>
      <c r="KC209">
        <v>102.715</v>
      </c>
      <c r="KD209">
        <v>102.506</v>
      </c>
    </row>
    <row r="210" spans="1:290" x14ac:dyDescent="0.35">
      <c r="A210">
        <v>192</v>
      </c>
      <c r="B210">
        <v>1716972359.5999999</v>
      </c>
      <c r="C210">
        <v>62101</v>
      </c>
      <c r="D210" t="s">
        <v>1199</v>
      </c>
      <c r="E210" t="s">
        <v>1200</v>
      </c>
      <c r="F210">
        <v>15</v>
      </c>
      <c r="G210">
        <v>1716972351.849999</v>
      </c>
      <c r="H210">
        <f t="shared" si="100"/>
        <v>1.4544348197216043E-3</v>
      </c>
      <c r="I210">
        <f t="shared" si="101"/>
        <v>1.4544348197216044</v>
      </c>
      <c r="J210">
        <f t="shared" si="102"/>
        <v>7.0397634201487165</v>
      </c>
      <c r="K210">
        <f t="shared" si="103"/>
        <v>420.38220000000001</v>
      </c>
      <c r="L210">
        <f t="shared" si="104"/>
        <v>322.33834335914611</v>
      </c>
      <c r="M210">
        <f t="shared" si="105"/>
        <v>32.42355832250356</v>
      </c>
      <c r="N210">
        <f t="shared" si="106"/>
        <v>42.285651273747561</v>
      </c>
      <c r="O210">
        <f t="shared" si="107"/>
        <v>0.12622119042927682</v>
      </c>
      <c r="P210">
        <f t="shared" si="108"/>
        <v>2.9386252850946919</v>
      </c>
      <c r="Q210">
        <f t="shared" si="109"/>
        <v>0.1232848198731515</v>
      </c>
      <c r="R210">
        <f t="shared" si="110"/>
        <v>7.7311144110811081E-2</v>
      </c>
      <c r="S210">
        <f t="shared" si="111"/>
        <v>77.178539184662156</v>
      </c>
      <c r="T210">
        <f t="shared" si="112"/>
        <v>23.317454494301337</v>
      </c>
      <c r="U210">
        <f t="shared" si="113"/>
        <v>23.317454494301337</v>
      </c>
      <c r="V210">
        <f t="shared" si="114"/>
        <v>2.8743580180545134</v>
      </c>
      <c r="W210">
        <f t="shared" si="115"/>
        <v>59.934330175184733</v>
      </c>
      <c r="X210">
        <f t="shared" si="116"/>
        <v>1.7147483864899489</v>
      </c>
      <c r="Y210">
        <f t="shared" si="117"/>
        <v>2.8610453833017471</v>
      </c>
      <c r="Z210">
        <f t="shared" si="118"/>
        <v>1.1596096315645645</v>
      </c>
      <c r="AA210">
        <f t="shared" si="119"/>
        <v>-64.140575549722755</v>
      </c>
      <c r="AB210">
        <f t="shared" si="120"/>
        <v>-12.176895936070171</v>
      </c>
      <c r="AC210">
        <f t="shared" si="121"/>
        <v>-0.86140286956937584</v>
      </c>
      <c r="AD210">
        <f t="shared" si="122"/>
        <v>-3.3517070014354999E-4</v>
      </c>
      <c r="AE210">
        <f t="shared" si="123"/>
        <v>6.9937479562065015</v>
      </c>
      <c r="AF210">
        <f t="shared" si="124"/>
        <v>1.4530524210998124</v>
      </c>
      <c r="AG210">
        <f t="shared" si="125"/>
        <v>7.0397634201487165</v>
      </c>
      <c r="AH210">
        <v>436.21723143261141</v>
      </c>
      <c r="AI210">
        <v>427.64475151515131</v>
      </c>
      <c r="AJ210">
        <v>-8.4593459409146855E-5</v>
      </c>
      <c r="AK210">
        <v>67.055681793281821</v>
      </c>
      <c r="AL210">
        <f t="shared" si="126"/>
        <v>1.4544348197216044</v>
      </c>
      <c r="AM210">
        <v>15.33437221422226</v>
      </c>
      <c r="AN210">
        <v>17.048644242424238</v>
      </c>
      <c r="AO210">
        <v>4.4133074350418296E-6</v>
      </c>
      <c r="AP210">
        <v>78.094307420846803</v>
      </c>
      <c r="AQ210">
        <v>159</v>
      </c>
      <c r="AR210">
        <v>32</v>
      </c>
      <c r="AS210">
        <f t="shared" si="127"/>
        <v>1</v>
      </c>
      <c r="AT210">
        <f t="shared" si="128"/>
        <v>0</v>
      </c>
      <c r="AU210">
        <f t="shared" si="129"/>
        <v>53825.075976215776</v>
      </c>
      <c r="AV210" t="s">
        <v>477</v>
      </c>
      <c r="AW210">
        <v>10178.9</v>
      </c>
      <c r="AX210">
        <v>1410.533076923077</v>
      </c>
      <c r="AY210">
        <v>6595.86</v>
      </c>
      <c r="AZ210">
        <f t="shared" si="130"/>
        <v>0.78614872405977732</v>
      </c>
      <c r="BA210">
        <v>-1.985708394971808</v>
      </c>
      <c r="BB210" t="s">
        <v>1201</v>
      </c>
      <c r="BC210">
        <v>10177.4</v>
      </c>
      <c r="BD210">
        <v>2214.4308000000001</v>
      </c>
      <c r="BE210">
        <v>3035.07</v>
      </c>
      <c r="BF210">
        <f t="shared" si="131"/>
        <v>0.27038559242455695</v>
      </c>
      <c r="BG210">
        <v>0.5</v>
      </c>
      <c r="BH210">
        <f t="shared" si="132"/>
        <v>336.60866442566441</v>
      </c>
      <c r="BI210">
        <f t="shared" si="133"/>
        <v>7.0397634201487165</v>
      </c>
      <c r="BJ210">
        <f t="shared" si="134"/>
        <v>45.507066572986083</v>
      </c>
      <c r="BK210">
        <f t="shared" si="135"/>
        <v>2.6812951563561675E-2</v>
      </c>
      <c r="BL210">
        <f t="shared" si="136"/>
        <v>1.173215115302118</v>
      </c>
      <c r="BM210">
        <f t="shared" si="137"/>
        <v>1127.6203939536481</v>
      </c>
      <c r="BN210" t="s">
        <v>431</v>
      </c>
      <c r="BO210">
        <v>0</v>
      </c>
      <c r="BP210">
        <f t="shared" si="138"/>
        <v>1127.6203939536481</v>
      </c>
      <c r="BQ210">
        <f t="shared" si="139"/>
        <v>0.62846972427204384</v>
      </c>
      <c r="BR210">
        <f t="shared" si="140"/>
        <v>0.4302285089989728</v>
      </c>
      <c r="BS210">
        <f t="shared" si="141"/>
        <v>0.65117665949801407</v>
      </c>
      <c r="BT210">
        <f t="shared" si="142"/>
        <v>0.50515269203342206</v>
      </c>
      <c r="BU210">
        <f t="shared" si="143"/>
        <v>0.6867050145195206</v>
      </c>
      <c r="BV210">
        <f t="shared" si="144"/>
        <v>0.21907861867144926</v>
      </c>
      <c r="BW210">
        <f t="shared" si="145"/>
        <v>0.78092138132855071</v>
      </c>
      <c r="DF210">
        <f t="shared" si="146"/>
        <v>400.02603333333337</v>
      </c>
      <c r="DG210">
        <f t="shared" si="147"/>
        <v>336.60866442566441</v>
      </c>
      <c r="DH210">
        <f t="shared" si="148"/>
        <v>0.84146689559370602</v>
      </c>
      <c r="DI210">
        <f t="shared" si="149"/>
        <v>0.19293379118741225</v>
      </c>
      <c r="DJ210">
        <v>1716972351.849999</v>
      </c>
      <c r="DK210">
        <v>420.38220000000001</v>
      </c>
      <c r="DL210">
        <v>429.50096666666673</v>
      </c>
      <c r="DM210">
        <v>17.04714666666667</v>
      </c>
      <c r="DN210">
        <v>15.33447333333333</v>
      </c>
      <c r="DO210">
        <v>420.4982</v>
      </c>
      <c r="DP210">
        <v>17.046146666666669</v>
      </c>
      <c r="DQ210">
        <v>500.36933333333337</v>
      </c>
      <c r="DR210">
        <v>100.48860000000001</v>
      </c>
      <c r="DS210">
        <v>9.9986466666666635E-2</v>
      </c>
      <c r="DT210">
        <v>23.24059333333334</v>
      </c>
      <c r="DU210">
        <v>22.574216666666661</v>
      </c>
      <c r="DV210">
        <v>999.9000000000002</v>
      </c>
      <c r="DW210">
        <v>0</v>
      </c>
      <c r="DX210">
        <v>0</v>
      </c>
      <c r="DY210">
        <v>10002.952333333331</v>
      </c>
      <c r="DZ210">
        <v>0</v>
      </c>
      <c r="EA210">
        <v>1.5289399999999999E-3</v>
      </c>
      <c r="EB210">
        <v>-9.1420983333333314</v>
      </c>
      <c r="EC210">
        <v>427.65003333333328</v>
      </c>
      <c r="ED210">
        <v>436.18976666666669</v>
      </c>
      <c r="EE210">
        <v>1.715025333333333</v>
      </c>
      <c r="EF210">
        <v>429.50096666666673</v>
      </c>
      <c r="EG210">
        <v>15.33447333333333</v>
      </c>
      <c r="EH210">
        <v>1.713279</v>
      </c>
      <c r="EI210">
        <v>1.5409386666666669</v>
      </c>
      <c r="EJ210">
        <v>15.017286666666671</v>
      </c>
      <c r="EK210">
        <v>13.380546666666669</v>
      </c>
      <c r="EL210">
        <v>400.02603333333337</v>
      </c>
      <c r="EM210">
        <v>0.94998999999999989</v>
      </c>
      <c r="EN210">
        <v>5.0009600000000022E-2</v>
      </c>
      <c r="EO210">
        <v>0</v>
      </c>
      <c r="EP210">
        <v>2214.3886666666672</v>
      </c>
      <c r="EQ210">
        <v>8.9714700000000018</v>
      </c>
      <c r="ER210">
        <v>4806.3866666666681</v>
      </c>
      <c r="ES210">
        <v>3345.9806666666682</v>
      </c>
      <c r="ET210">
        <v>36.074800000000003</v>
      </c>
      <c r="EU210">
        <v>38.718499999999977</v>
      </c>
      <c r="EV210">
        <v>37.237266666666663</v>
      </c>
      <c r="EW210">
        <v>39.549733333333322</v>
      </c>
      <c r="EX210">
        <v>38.820599999999992</v>
      </c>
      <c r="EY210">
        <v>371.49700000000013</v>
      </c>
      <c r="EZ210">
        <v>19.559999999999992</v>
      </c>
      <c r="FA210">
        <v>0</v>
      </c>
      <c r="FB210">
        <v>299.20000004768372</v>
      </c>
      <c r="FC210">
        <v>0</v>
      </c>
      <c r="FD210">
        <v>2214.4308000000001</v>
      </c>
      <c r="FE210">
        <v>3.6307692379548251</v>
      </c>
      <c r="FF210">
        <v>-1.143846145478397</v>
      </c>
      <c r="FG210">
        <v>4806.2479999999996</v>
      </c>
      <c r="FH210">
        <v>15</v>
      </c>
      <c r="FI210">
        <v>1716972380.5999999</v>
      </c>
      <c r="FJ210" t="s">
        <v>1202</v>
      </c>
      <c r="FK210">
        <v>1716972380.0999999</v>
      </c>
      <c r="FL210">
        <v>1716972380.5999999</v>
      </c>
      <c r="FM210">
        <v>193</v>
      </c>
      <c r="FN210">
        <v>2.3E-2</v>
      </c>
      <c r="FO210">
        <v>-3.0000000000000001E-3</v>
      </c>
      <c r="FP210">
        <v>-0.11600000000000001</v>
      </c>
      <c r="FQ210">
        <v>1E-3</v>
      </c>
      <c r="FR210">
        <v>429</v>
      </c>
      <c r="FS210">
        <v>15</v>
      </c>
      <c r="FT210">
        <v>0.23</v>
      </c>
      <c r="FU210">
        <v>7.0000000000000007E-2</v>
      </c>
      <c r="FV210">
        <v>-9.1496882500000005</v>
      </c>
      <c r="FW210">
        <v>5.5718386491570258E-2</v>
      </c>
      <c r="FX210">
        <v>2.7037380964832741E-2</v>
      </c>
      <c r="FY210">
        <v>1</v>
      </c>
      <c r="FZ210">
        <v>420.35854056817351</v>
      </c>
      <c r="GA210">
        <v>7.2290534967467762E-2</v>
      </c>
      <c r="GB210">
        <v>8.2455843288458935E-3</v>
      </c>
      <c r="GC210">
        <v>1</v>
      </c>
      <c r="GD210">
        <v>1.7146602500000001</v>
      </c>
      <c r="GE210">
        <v>4.3192120074992766E-3</v>
      </c>
      <c r="GF210">
        <v>1.1042383970411339E-3</v>
      </c>
      <c r="GG210">
        <v>1</v>
      </c>
      <c r="GH210">
        <v>3</v>
      </c>
      <c r="GI210">
        <v>3</v>
      </c>
      <c r="GJ210" t="s">
        <v>433</v>
      </c>
      <c r="GK210">
        <v>2.97221</v>
      </c>
      <c r="GL210">
        <v>2.7392300000000001</v>
      </c>
      <c r="GM210">
        <v>0.104517</v>
      </c>
      <c r="GN210">
        <v>0.105806</v>
      </c>
      <c r="GO210">
        <v>8.55485E-2</v>
      </c>
      <c r="GP210">
        <v>7.9253000000000004E-2</v>
      </c>
      <c r="GQ210">
        <v>25863.200000000001</v>
      </c>
      <c r="GR210">
        <v>29110.1</v>
      </c>
      <c r="GS210">
        <v>27558.400000000001</v>
      </c>
      <c r="GT210">
        <v>31257.3</v>
      </c>
      <c r="GU210">
        <v>34212.9</v>
      </c>
      <c r="GV210">
        <v>38727.599999999999</v>
      </c>
      <c r="GW210">
        <v>41665.1</v>
      </c>
      <c r="GX210">
        <v>46393.2</v>
      </c>
      <c r="GY210">
        <v>1.63307</v>
      </c>
      <c r="GZ210">
        <v>1.9757</v>
      </c>
      <c r="HA210">
        <v>5.8330600000000003E-2</v>
      </c>
      <c r="HB210">
        <v>0</v>
      </c>
      <c r="HC210">
        <v>21.616499999999998</v>
      </c>
      <c r="HD210">
        <v>999.9</v>
      </c>
      <c r="HE210">
        <v>51</v>
      </c>
      <c r="HF210">
        <v>27.2</v>
      </c>
      <c r="HG210">
        <v>18.379200000000001</v>
      </c>
      <c r="HH210">
        <v>63.6374</v>
      </c>
      <c r="HI210">
        <v>35.472799999999999</v>
      </c>
      <c r="HJ210">
        <v>1</v>
      </c>
      <c r="HK210">
        <v>-0.171204</v>
      </c>
      <c r="HL210">
        <v>0.19698499999999999</v>
      </c>
      <c r="HM210">
        <v>20.171099999999999</v>
      </c>
      <c r="HN210">
        <v>5.2411000000000003</v>
      </c>
      <c r="HO210">
        <v>11.9261</v>
      </c>
      <c r="HP210">
        <v>4.99735</v>
      </c>
      <c r="HQ210">
        <v>3.2970000000000002</v>
      </c>
      <c r="HR210">
        <v>9999</v>
      </c>
      <c r="HS210">
        <v>9999</v>
      </c>
      <c r="HT210">
        <v>9999</v>
      </c>
      <c r="HU210">
        <v>999.9</v>
      </c>
      <c r="HV210">
        <v>1.86629</v>
      </c>
      <c r="HW210">
        <v>1.86843</v>
      </c>
      <c r="HX210">
        <v>1.8654599999999999</v>
      </c>
      <c r="HY210">
        <v>1.86277</v>
      </c>
      <c r="HZ210">
        <v>1.8632500000000001</v>
      </c>
      <c r="IA210">
        <v>1.8644700000000001</v>
      </c>
      <c r="IB210">
        <v>1.8624700000000001</v>
      </c>
      <c r="IC210">
        <v>1.87042</v>
      </c>
      <c r="ID210">
        <v>5</v>
      </c>
      <c r="IE210">
        <v>0</v>
      </c>
      <c r="IF210">
        <v>0</v>
      </c>
      <c r="IG210">
        <v>0</v>
      </c>
      <c r="IH210" t="s">
        <v>434</v>
      </c>
      <c r="II210" t="s">
        <v>435</v>
      </c>
      <c r="IJ210" t="s">
        <v>436</v>
      </c>
      <c r="IK210" t="s">
        <v>436</v>
      </c>
      <c r="IL210" t="s">
        <v>436</v>
      </c>
      <c r="IM210" t="s">
        <v>436</v>
      </c>
      <c r="IN210">
        <v>0</v>
      </c>
      <c r="IO210">
        <v>100</v>
      </c>
      <c r="IP210">
        <v>100</v>
      </c>
      <c r="IQ210">
        <v>-0.11600000000000001</v>
      </c>
      <c r="IR210">
        <v>1E-3</v>
      </c>
      <c r="IS210">
        <v>-0.139400000000137</v>
      </c>
      <c r="IT210">
        <v>0</v>
      </c>
      <c r="IU210">
        <v>0</v>
      </c>
      <c r="IV210">
        <v>0</v>
      </c>
      <c r="IW210">
        <v>3.347619047618267E-3</v>
      </c>
      <c r="IX210">
        <v>0</v>
      </c>
      <c r="IY210">
        <v>0</v>
      </c>
      <c r="IZ210">
        <v>0</v>
      </c>
      <c r="JA210">
        <v>-1</v>
      </c>
      <c r="JB210">
        <v>-1</v>
      </c>
      <c r="JC210">
        <v>-1</v>
      </c>
      <c r="JD210">
        <v>-1</v>
      </c>
      <c r="JE210">
        <v>4.7</v>
      </c>
      <c r="JF210">
        <v>4.5999999999999996</v>
      </c>
      <c r="JG210">
        <v>0.158691</v>
      </c>
      <c r="JH210">
        <v>4.99878</v>
      </c>
      <c r="JI210">
        <v>1.3476600000000001</v>
      </c>
      <c r="JJ210">
        <v>2.2729499999999998</v>
      </c>
      <c r="JK210">
        <v>1.4489700000000001</v>
      </c>
      <c r="JL210">
        <v>2.2021500000000001</v>
      </c>
      <c r="JM210">
        <v>31.9146</v>
      </c>
      <c r="JN210">
        <v>24.008700000000001</v>
      </c>
      <c r="JO210">
        <v>2</v>
      </c>
      <c r="JP210">
        <v>318.75599999999997</v>
      </c>
      <c r="JQ210">
        <v>504.654</v>
      </c>
      <c r="JR210">
        <v>21.9998</v>
      </c>
      <c r="JS210">
        <v>24.9619</v>
      </c>
      <c r="JT210">
        <v>30.0001</v>
      </c>
      <c r="JU210">
        <v>24.834099999999999</v>
      </c>
      <c r="JV210">
        <v>24.9</v>
      </c>
      <c r="JW210">
        <v>-1</v>
      </c>
      <c r="JX210">
        <v>40.065600000000003</v>
      </c>
      <c r="JY210">
        <v>67.188000000000002</v>
      </c>
      <c r="JZ210">
        <v>22</v>
      </c>
      <c r="KA210">
        <v>400</v>
      </c>
      <c r="KB210">
        <v>15.31</v>
      </c>
      <c r="KC210">
        <v>102.71599999999999</v>
      </c>
      <c r="KD210">
        <v>102.508</v>
      </c>
    </row>
    <row r="211" spans="1:290" x14ac:dyDescent="0.35">
      <c r="A211">
        <v>193</v>
      </c>
      <c r="B211">
        <v>1716972660</v>
      </c>
      <c r="C211">
        <v>62401.400000095367</v>
      </c>
      <c r="D211" t="s">
        <v>1203</v>
      </c>
      <c r="E211" t="s">
        <v>1204</v>
      </c>
      <c r="F211">
        <v>15</v>
      </c>
      <c r="G211">
        <v>1716972652.25</v>
      </c>
      <c r="H211">
        <f t="shared" ref="H211:H274" si="150">(I211)/1000</f>
        <v>1.4553718189713901E-3</v>
      </c>
      <c r="I211">
        <f t="shared" ref="I211:I239" si="151">IF($F$7, AL211, AF211)</f>
        <v>1.45537181897139</v>
      </c>
      <c r="J211">
        <f t="shared" ref="J211:J239" si="152">IF($F$7, AG211, AE211)</f>
        <v>6.9499951936022031</v>
      </c>
      <c r="K211">
        <f t="shared" ref="K211:K274" si="153">DK211 - IF(AS211&gt;1, J211*$B$7*100/(AU211*DY211), 0)</f>
        <v>420.02069999999992</v>
      </c>
      <c r="L211">
        <f t="shared" ref="L211:L274" si="154">((R211-H211/2)*K211-J211)/(R211+H211/2)</f>
        <v>323.79735252906488</v>
      </c>
      <c r="M211">
        <f t="shared" ref="M211:M274" si="155">L211*(DR211+DS211)/1000</f>
        <v>32.57055784867444</v>
      </c>
      <c r="N211">
        <f t="shared" ref="N211:N239" si="156">(DK211 - IF(AS211&gt;1, J211*$B$7*100/(AU211*DY211), 0))*(DR211+DS211)/1000</f>
        <v>42.249599634273572</v>
      </c>
      <c r="O211">
        <f t="shared" ref="O211:O274" si="157">2/((1/Q211-1/P211)+SIGN(Q211)*SQRT((1/Q211-1/P211)*(1/Q211-1/P211) + 4*$C$7/(($C$7+1)*($C$7+1))*(2*1/Q211*1/P211-1/P211*1/P211)))</f>
        <v>0.12712380740060181</v>
      </c>
      <c r="P211">
        <f t="shared" ref="P211:P239" si="158">IF(LEFT($D$7,1)&lt;&gt;"0",IF(LEFT($D$7,1)="1",3,$E$7),$D$5+$E$5*(DY211*DR211/($K$5*1000))+$F$5*(DY211*DR211/($K$5*1000))*MAX(MIN($B$7,$J$5),$I$5)*MAX(MIN($B$7,$J$5),$I$5)+$G$5*MAX(MIN($B$7,$J$5),$I$5)*(DY211*DR211/($K$5*1000))+$H$5*(DY211*DR211/($K$5*1000))*(DY211*DR211/($K$5*1000)))</f>
        <v>2.938536750848685</v>
      </c>
      <c r="Q211">
        <f t="shared" ref="Q211:Q239" si="159">H211*(1000-(1000*0.61365*EXP(17.502*U211/(240.97+U211))/(DR211+DS211)+DM211)/2)/(1000*0.61365*EXP(17.502*U211/(240.97+U211))/(DR211+DS211)-DM211)</f>
        <v>0.1241457365445299</v>
      </c>
      <c r="R211">
        <f t="shared" ref="R211:R239" si="160">1/(($C$7+1)/(O211/1.6)+1/(P211/1.37)) + $C$7/(($C$7+1)/(O211/1.6) + $C$7/(P211/1.37))</f>
        <v>7.7852842439424447E-2</v>
      </c>
      <c r="S211">
        <f t="shared" ref="S211:S239" si="161">(DF211*DI211)</f>
        <v>77.171624381430021</v>
      </c>
      <c r="T211">
        <f t="shared" ref="T211:T274" si="162">(DT211+(S211+2*0.95*0.0000000567*(((DT211+$B$9)+273)^4-(DT211+273)^4)-44100*H211)/(1.84*29.3*P211+8*0.95*0.0000000567*(DT211+273)^3))</f>
        <v>23.311015935003343</v>
      </c>
      <c r="U211">
        <f t="shared" ref="U211:U274" si="163">($C$9*DU211+$D$9*DV211+$E$9*T211)</f>
        <v>23.311015935003343</v>
      </c>
      <c r="V211">
        <f t="shared" ref="V211:V274" si="164">0.61365*EXP(17.502*U211/(240.97+U211))</f>
        <v>2.8732407605408485</v>
      </c>
      <c r="W211">
        <f t="shared" ref="W211:W274" si="165">(X211/Y211*100)</f>
        <v>60.173537297593306</v>
      </c>
      <c r="X211">
        <f t="shared" ref="X211:X239" si="166">DM211*(DR211+DS211)/1000</f>
        <v>1.7209519521273564</v>
      </c>
      <c r="Y211">
        <f t="shared" ref="Y211:Y239" si="167">0.61365*EXP(17.502*DT211/(240.97+DT211))</f>
        <v>2.8599813629307569</v>
      </c>
      <c r="Z211">
        <f t="shared" ref="Z211:Z239" si="168">(V211-DM211*(DR211+DS211)/1000)</f>
        <v>1.1522888084134921</v>
      </c>
      <c r="AA211">
        <f t="shared" ref="AA211:AA239" si="169">(-H211*44100)</f>
        <v>-64.181897216638305</v>
      </c>
      <c r="AB211">
        <f t="shared" ref="AB211:AB239" si="170">2*29.3*P211*0.92*(DT211-U211)</f>
        <v>-12.131870967960412</v>
      </c>
      <c r="AC211">
        <f t="shared" ref="AC211:AC239" si="171">2*0.95*0.0000000567*(((DT211+$B$9)+273)^4-(U211+273)^4)</f>
        <v>-0.85818889948590982</v>
      </c>
      <c r="AD211">
        <f t="shared" ref="AD211:AD274" si="172">S211+AC211+AA211+AB211</f>
        <v>-3.3270265460494386E-4</v>
      </c>
      <c r="AE211">
        <f t="shared" ref="AE211:AE239" si="173">DQ211*AS211*(DL211-DK211*(1000-AS211*DN211)/(1000-AS211*DM211))/(100*$B$7)</f>
        <v>7.0078251158926834</v>
      </c>
      <c r="AF211">
        <f t="shared" ref="AF211:AF239" si="174">1000*DQ211*AS211*(DM211-DN211)/(100*$B$7*(1000-AS211*DM211))</f>
        <v>1.4567170363797877</v>
      </c>
      <c r="AG211">
        <f t="shared" ref="AG211:AG274" si="175">(AH211 - AI211 - DR211*1000/(8.314*(DT211+273.15)) * AK211/DQ211 * AJ211) * DQ211/(100*$B$7) * (1000 - DN211)/1000</f>
        <v>6.9499951936022031</v>
      </c>
      <c r="AH211">
        <v>435.82544945281529</v>
      </c>
      <c r="AI211">
        <v>427.36175757575739</v>
      </c>
      <c r="AJ211">
        <v>-2.1953569920939162E-5</v>
      </c>
      <c r="AK211">
        <v>67.057296342075759</v>
      </c>
      <c r="AL211">
        <f t="shared" ref="AL211:AL274" si="176">(AN211 - AM211 + DR211*1000/(8.314*(DT211+273.15)) * AP211/DQ211 * AO211) * DQ211/(100*$B$7) * 1000/(1000 - AN211)</f>
        <v>1.45537181897139</v>
      </c>
      <c r="AM211">
        <v>15.390938378459269</v>
      </c>
      <c r="AN211">
        <v>17.106161818181821</v>
      </c>
      <c r="AO211">
        <v>2.9686940022652269E-6</v>
      </c>
      <c r="AP211">
        <v>78.103502567687201</v>
      </c>
      <c r="AQ211">
        <v>159</v>
      </c>
      <c r="AR211">
        <v>32</v>
      </c>
      <c r="AS211">
        <f t="shared" ref="AS211:AS239" si="177">IF(AQ211*$H$15&gt;=AU211,1,(AU211/(AU211-AQ211*$H$15)))</f>
        <v>1</v>
      </c>
      <c r="AT211">
        <f t="shared" ref="AT211:AT274" si="178">(AS211-1)*100</f>
        <v>0</v>
      </c>
      <c r="AU211">
        <f t="shared" ref="AU211:AU239" si="179">MAX(0,($B$15+$C$15*DY211)/(1+$D$15*DY211)*DR211/(DT211+273)*$E$15)</f>
        <v>53823.609656683882</v>
      </c>
      <c r="AV211" t="s">
        <v>477</v>
      </c>
      <c r="AW211">
        <v>10178.9</v>
      </c>
      <c r="AX211">
        <v>1410.533076923077</v>
      </c>
      <c r="AY211">
        <v>6595.86</v>
      </c>
      <c r="AZ211">
        <f t="shared" ref="AZ211:AZ274" si="180">1-AX211/AY211</f>
        <v>0.78614872405977732</v>
      </c>
      <c r="BA211">
        <v>-1.985708394971808</v>
      </c>
      <c r="BB211" t="s">
        <v>1205</v>
      </c>
      <c r="BC211">
        <v>10173.6</v>
      </c>
      <c r="BD211">
        <v>2216.9567999999999</v>
      </c>
      <c r="BE211">
        <v>3035.43</v>
      </c>
      <c r="BF211">
        <f t="shared" ref="BF211:BF274" si="181">1-BD211/BE211</f>
        <v>0.26963995216493208</v>
      </c>
      <c r="BG211">
        <v>0.5</v>
      </c>
      <c r="BH211">
        <f t="shared" ref="BH211:BH239" si="182">DG211</f>
        <v>336.57806419071488</v>
      </c>
      <c r="BI211">
        <f t="shared" ref="BI211:BI239" si="183">J211</f>
        <v>6.9499951936022031</v>
      </c>
      <c r="BJ211">
        <f t="shared" ref="BJ211:BJ239" si="184">BF211*BG211*BH211</f>
        <v>45.377446564074901</v>
      </c>
      <c r="BK211">
        <f t="shared" ref="BK211:BK239" si="185">(BI211-BA211)/BH211</f>
        <v>2.654868079433359E-2</v>
      </c>
      <c r="BL211">
        <f t="shared" ref="BL211:BL239" si="186">(AY211-BE211)/BE211</f>
        <v>1.1729573734199108</v>
      </c>
      <c r="BM211">
        <f t="shared" ref="BM211:BM239" si="187">AX211/(AZ211+AX211/BE211)</f>
        <v>1127.670082758081</v>
      </c>
      <c r="BN211" t="s">
        <v>431</v>
      </c>
      <c r="BO211">
        <v>0</v>
      </c>
      <c r="BP211">
        <f t="shared" ref="BP211:BP274" si="188">IF(BO211&lt;&gt;0, BO211, BM211)</f>
        <v>1127.670082758081</v>
      </c>
      <c r="BQ211">
        <f t="shared" ref="BQ211:BQ274" si="189">1-BP211/BE211</f>
        <v>0.62849741790847391</v>
      </c>
      <c r="BR211">
        <f t="shared" ref="BR211:BR239" si="190">(BE211-BD211)/(BE211-BP211)</f>
        <v>0.42902316617663327</v>
      </c>
      <c r="BS211">
        <f t="shared" ref="BS211:BS239" si="191">(AY211-BE211)/(AY211-BP211)</f>
        <v>0.65111674135046005</v>
      </c>
      <c r="BT211">
        <f t="shared" ref="BT211:BT239" si="192">(BE211-BD211)/(BE211-AX211)</f>
        <v>0.50370776655181915</v>
      </c>
      <c r="BU211">
        <f t="shared" ref="BU211:BU239" si="193">(AY211-BE211)/(AY211-AX211)</f>
        <v>0.68663558784588163</v>
      </c>
      <c r="BV211">
        <f t="shared" ref="BV211:BV239" si="194">(BR211*BP211/BD211)</f>
        <v>0.21822553750598028</v>
      </c>
      <c r="BW211">
        <f t="shared" ref="BW211:BW274" si="195">(1-BV211)</f>
        <v>0.78177446249401972</v>
      </c>
      <c r="DF211">
        <f t="shared" ref="DF211:DF239" si="196">$B$13*DZ211+$C$13*EA211+$F$13*EL211*(1-EO211)</f>
        <v>399.98959999999988</v>
      </c>
      <c r="DG211">
        <f t="shared" ref="DG211:DG274" si="197">DF211*DH211</f>
        <v>336.57806419071488</v>
      </c>
      <c r="DH211">
        <f t="shared" ref="DH211:DH239" si="198">($B$13*$D$11+$C$13*$D$11+$F$13*((EY211+EQ211)/MAX(EY211+EQ211+EZ211, 0.1)*$I$11+EZ211/MAX(EY211+EQ211+EZ211, 0.1)*$J$11))/($B$13+$C$13+$F$13)</f>
        <v>0.84146703861979155</v>
      </c>
      <c r="DI211">
        <f t="shared" ref="DI211:DI239" si="199">($B$13*$K$11+$C$13*$K$11+$F$13*((EY211+EQ211)/MAX(EY211+EQ211+EZ211, 0.1)*$P$11+EZ211/MAX(EY211+EQ211+EZ211, 0.1)*$Q$11))/($B$13+$C$13+$F$13)</f>
        <v>0.19293407723958333</v>
      </c>
      <c r="DJ211">
        <v>1716972652.25</v>
      </c>
      <c r="DK211">
        <v>420.02069999999992</v>
      </c>
      <c r="DL211">
        <v>429.15723333333329</v>
      </c>
      <c r="DM211">
        <v>17.108693333333331</v>
      </c>
      <c r="DN211">
        <v>15.391870000000001</v>
      </c>
      <c r="DO211">
        <v>420.16969999999992</v>
      </c>
      <c r="DP211">
        <v>17.105693333333331</v>
      </c>
      <c r="DQ211">
        <v>500.38736666666671</v>
      </c>
      <c r="DR211">
        <v>100.48933333333331</v>
      </c>
      <c r="DS211">
        <v>9.9993893333333334E-2</v>
      </c>
      <c r="DT211">
        <v>23.23443666666666</v>
      </c>
      <c r="DU211">
        <v>22.575620000000001</v>
      </c>
      <c r="DV211">
        <v>999.9000000000002</v>
      </c>
      <c r="DW211">
        <v>0</v>
      </c>
      <c r="DX211">
        <v>0</v>
      </c>
      <c r="DY211">
        <v>10002.37533333333</v>
      </c>
      <c r="DZ211">
        <v>0</v>
      </c>
      <c r="EA211">
        <v>1.5289399999999999E-3</v>
      </c>
      <c r="EB211">
        <v>-9.104041333333333</v>
      </c>
      <c r="EC211">
        <v>427.36380000000003</v>
      </c>
      <c r="ED211">
        <v>435.8660666666666</v>
      </c>
      <c r="EE211">
        <v>1.7145269999999999</v>
      </c>
      <c r="EF211">
        <v>429.15723333333329</v>
      </c>
      <c r="EG211">
        <v>15.391870000000001</v>
      </c>
      <c r="EH211">
        <v>1.7190106666666669</v>
      </c>
      <c r="EI211">
        <v>1.5467193333333329</v>
      </c>
      <c r="EJ211">
        <v>15.069179999999999</v>
      </c>
      <c r="EK211">
        <v>13.437993333333329</v>
      </c>
      <c r="EL211">
        <v>399.98959999999988</v>
      </c>
      <c r="EM211">
        <v>0.94997659999999995</v>
      </c>
      <c r="EN211">
        <v>5.0023173333333337E-2</v>
      </c>
      <c r="EO211">
        <v>0</v>
      </c>
      <c r="EP211">
        <v>2216.9053333333341</v>
      </c>
      <c r="EQ211">
        <v>8.9714700000000018</v>
      </c>
      <c r="ER211">
        <v>4806.96</v>
      </c>
      <c r="ES211">
        <v>3345.654</v>
      </c>
      <c r="ET211">
        <v>35.607999999999997</v>
      </c>
      <c r="EU211">
        <v>38.082999999999991</v>
      </c>
      <c r="EV211">
        <v>36.745533333333327</v>
      </c>
      <c r="EW211">
        <v>38.566399999999987</v>
      </c>
      <c r="EX211">
        <v>38.291466666666658</v>
      </c>
      <c r="EY211">
        <v>371.45800000000003</v>
      </c>
      <c r="EZ211">
        <v>19.559999999999992</v>
      </c>
      <c r="FA211">
        <v>0</v>
      </c>
      <c r="FB211">
        <v>300.20000004768372</v>
      </c>
      <c r="FC211">
        <v>0</v>
      </c>
      <c r="FD211">
        <v>2216.9567999999999</v>
      </c>
      <c r="FE211">
        <v>3.4523076961322339</v>
      </c>
      <c r="FF211">
        <v>1.6238459824893809</v>
      </c>
      <c r="FG211">
        <v>4806.9304000000002</v>
      </c>
      <c r="FH211">
        <v>15</v>
      </c>
      <c r="FI211">
        <v>1716972684</v>
      </c>
      <c r="FJ211" t="s">
        <v>1206</v>
      </c>
      <c r="FK211">
        <v>1716972679.5</v>
      </c>
      <c r="FL211">
        <v>1716972684</v>
      </c>
      <c r="FM211">
        <v>194</v>
      </c>
      <c r="FN211">
        <v>-3.2000000000000001E-2</v>
      </c>
      <c r="FO211">
        <v>2E-3</v>
      </c>
      <c r="FP211">
        <v>-0.14899999999999999</v>
      </c>
      <c r="FQ211">
        <v>3.0000000000000001E-3</v>
      </c>
      <c r="FR211">
        <v>429</v>
      </c>
      <c r="FS211">
        <v>15</v>
      </c>
      <c r="FT211">
        <v>0.23</v>
      </c>
      <c r="FU211">
        <v>0.06</v>
      </c>
      <c r="FV211">
        <v>-9.1098536585365864</v>
      </c>
      <c r="FW211">
        <v>0.16256675958186409</v>
      </c>
      <c r="FX211">
        <v>4.5621565811608429E-2</v>
      </c>
      <c r="FY211">
        <v>1</v>
      </c>
      <c r="FZ211">
        <v>420.05362554283488</v>
      </c>
      <c r="GA211">
        <v>-8.7830593976871273E-3</v>
      </c>
      <c r="GB211">
        <v>8.5028592977102347E-3</v>
      </c>
      <c r="GC211">
        <v>1</v>
      </c>
      <c r="GD211">
        <v>1.7147641463414629</v>
      </c>
      <c r="GE211">
        <v>7.4383275261463721E-4</v>
      </c>
      <c r="GF211">
        <v>1.1633550631576009E-3</v>
      </c>
      <c r="GG211">
        <v>1</v>
      </c>
      <c r="GH211">
        <v>3</v>
      </c>
      <c r="GI211">
        <v>3</v>
      </c>
      <c r="GJ211" t="s">
        <v>433</v>
      </c>
      <c r="GK211">
        <v>2.9718300000000002</v>
      </c>
      <c r="GL211">
        <v>2.7389899999999998</v>
      </c>
      <c r="GM211">
        <v>0.10445500000000001</v>
      </c>
      <c r="GN211">
        <v>0.10574600000000001</v>
      </c>
      <c r="GO211">
        <v>8.5765999999999995E-2</v>
      </c>
      <c r="GP211">
        <v>7.9467800000000005E-2</v>
      </c>
      <c r="GQ211">
        <v>25864.7</v>
      </c>
      <c r="GR211">
        <v>29111.5</v>
      </c>
      <c r="GS211">
        <v>27558</v>
      </c>
      <c r="GT211">
        <v>31256.799999999999</v>
      </c>
      <c r="GU211">
        <v>34204.300000000003</v>
      </c>
      <c r="GV211">
        <v>38717.699999999997</v>
      </c>
      <c r="GW211">
        <v>41664.699999999997</v>
      </c>
      <c r="GX211">
        <v>46392.2</v>
      </c>
      <c r="GY211">
        <v>1.6328499999999999</v>
      </c>
      <c r="GZ211">
        <v>1.9761500000000001</v>
      </c>
      <c r="HA211">
        <v>5.7116199999999999E-2</v>
      </c>
      <c r="HB211">
        <v>0</v>
      </c>
      <c r="HC211">
        <v>21.632999999999999</v>
      </c>
      <c r="HD211">
        <v>999.9</v>
      </c>
      <c r="HE211">
        <v>51</v>
      </c>
      <c r="HF211">
        <v>27.2</v>
      </c>
      <c r="HG211">
        <v>18.380400000000002</v>
      </c>
      <c r="HH211">
        <v>63.747500000000002</v>
      </c>
      <c r="HI211">
        <v>35.781199999999998</v>
      </c>
      <c r="HJ211">
        <v>1</v>
      </c>
      <c r="HK211">
        <v>-0.17039599999999999</v>
      </c>
      <c r="HL211">
        <v>0.191885</v>
      </c>
      <c r="HM211">
        <v>20.171299999999999</v>
      </c>
      <c r="HN211">
        <v>5.2403500000000003</v>
      </c>
      <c r="HO211">
        <v>11.9261</v>
      </c>
      <c r="HP211">
        <v>4.9962</v>
      </c>
      <c r="HQ211">
        <v>3.2970000000000002</v>
      </c>
      <c r="HR211">
        <v>9999</v>
      </c>
      <c r="HS211">
        <v>9999</v>
      </c>
      <c r="HT211">
        <v>9999</v>
      </c>
      <c r="HU211">
        <v>999.9</v>
      </c>
      <c r="HV211">
        <v>1.8663000000000001</v>
      </c>
      <c r="HW211">
        <v>1.8684400000000001</v>
      </c>
      <c r="HX211">
        <v>1.8654599999999999</v>
      </c>
      <c r="HY211">
        <v>1.8627899999999999</v>
      </c>
      <c r="HZ211">
        <v>1.86331</v>
      </c>
      <c r="IA211">
        <v>1.8644700000000001</v>
      </c>
      <c r="IB211">
        <v>1.8624799999999999</v>
      </c>
      <c r="IC211">
        <v>1.87042</v>
      </c>
      <c r="ID211">
        <v>5</v>
      </c>
      <c r="IE211">
        <v>0</v>
      </c>
      <c r="IF211">
        <v>0</v>
      </c>
      <c r="IG211">
        <v>0</v>
      </c>
      <c r="IH211" t="s">
        <v>434</v>
      </c>
      <c r="II211" t="s">
        <v>435</v>
      </c>
      <c r="IJ211" t="s">
        <v>436</v>
      </c>
      <c r="IK211" t="s">
        <v>436</v>
      </c>
      <c r="IL211" t="s">
        <v>436</v>
      </c>
      <c r="IM211" t="s">
        <v>436</v>
      </c>
      <c r="IN211">
        <v>0</v>
      </c>
      <c r="IO211">
        <v>100</v>
      </c>
      <c r="IP211">
        <v>100</v>
      </c>
      <c r="IQ211">
        <v>-0.14899999999999999</v>
      </c>
      <c r="IR211">
        <v>3.0000000000000001E-3</v>
      </c>
      <c r="IS211">
        <v>-0.1164761904762486</v>
      </c>
      <c r="IT211">
        <v>0</v>
      </c>
      <c r="IU211">
        <v>0</v>
      </c>
      <c r="IV211">
        <v>0</v>
      </c>
      <c r="IW211">
        <v>7.0499999999995566E-4</v>
      </c>
      <c r="IX211">
        <v>0</v>
      </c>
      <c r="IY211">
        <v>0</v>
      </c>
      <c r="IZ211">
        <v>0</v>
      </c>
      <c r="JA211">
        <v>-1</v>
      </c>
      <c r="JB211">
        <v>-1</v>
      </c>
      <c r="JC211">
        <v>-1</v>
      </c>
      <c r="JD211">
        <v>-1</v>
      </c>
      <c r="JE211">
        <v>4.7</v>
      </c>
      <c r="JF211">
        <v>4.7</v>
      </c>
      <c r="JG211">
        <v>0.158691</v>
      </c>
      <c r="JH211">
        <v>4.99878</v>
      </c>
      <c r="JI211">
        <v>1.3464400000000001</v>
      </c>
      <c r="JJ211">
        <v>2.2705099999999998</v>
      </c>
      <c r="JK211">
        <v>1.4489700000000001</v>
      </c>
      <c r="JL211">
        <v>2.4670399999999999</v>
      </c>
      <c r="JM211">
        <v>31.892700000000001</v>
      </c>
      <c r="JN211">
        <v>24.017499999999998</v>
      </c>
      <c r="JO211">
        <v>2</v>
      </c>
      <c r="JP211">
        <v>318.68099999999998</v>
      </c>
      <c r="JQ211">
        <v>504.99299999999999</v>
      </c>
      <c r="JR211">
        <v>21.9999</v>
      </c>
      <c r="JS211">
        <v>24.966100000000001</v>
      </c>
      <c r="JT211">
        <v>30.0002</v>
      </c>
      <c r="JU211">
        <v>24.838200000000001</v>
      </c>
      <c r="JV211">
        <v>24.904199999999999</v>
      </c>
      <c r="JW211">
        <v>-1</v>
      </c>
      <c r="JX211">
        <v>39.713000000000001</v>
      </c>
      <c r="JY211">
        <v>67.359800000000007</v>
      </c>
      <c r="JZ211">
        <v>22</v>
      </c>
      <c r="KA211">
        <v>400</v>
      </c>
      <c r="KB211">
        <v>15.3939</v>
      </c>
      <c r="KC211">
        <v>102.715</v>
      </c>
      <c r="KD211">
        <v>102.506</v>
      </c>
    </row>
    <row r="212" spans="1:290" x14ac:dyDescent="0.35">
      <c r="A212">
        <v>194</v>
      </c>
      <c r="B212">
        <v>1716972960</v>
      </c>
      <c r="C212">
        <v>62701.400000095367</v>
      </c>
      <c r="D212" t="s">
        <v>1207</v>
      </c>
      <c r="E212" t="s">
        <v>1208</v>
      </c>
      <c r="F212">
        <v>15</v>
      </c>
      <c r="G212">
        <v>1716972952</v>
      </c>
      <c r="H212">
        <f t="shared" si="150"/>
        <v>1.4636110191835504E-3</v>
      </c>
      <c r="I212">
        <f t="shared" si="151"/>
        <v>1.4636110191835505</v>
      </c>
      <c r="J212">
        <f t="shared" si="152"/>
        <v>7.1442861667867579</v>
      </c>
      <c r="K212">
        <f t="shared" si="153"/>
        <v>419.76235483870971</v>
      </c>
      <c r="L212">
        <f t="shared" si="154"/>
        <v>321.79845122987734</v>
      </c>
      <c r="M212">
        <f t="shared" si="155"/>
        <v>32.369821125516395</v>
      </c>
      <c r="N212">
        <f t="shared" si="156"/>
        <v>42.224045173070834</v>
      </c>
      <c r="O212">
        <f t="shared" si="157"/>
        <v>0.12814812908844025</v>
      </c>
      <c r="P212">
        <f t="shared" si="158"/>
        <v>2.9382927693211869</v>
      </c>
      <c r="Q212">
        <f t="shared" si="159"/>
        <v>0.12512224268317451</v>
      </c>
      <c r="R212">
        <f t="shared" si="160"/>
        <v>7.8467314665807336E-2</v>
      </c>
      <c r="S212">
        <f t="shared" si="161"/>
        <v>77.165874454640658</v>
      </c>
      <c r="T212">
        <f t="shared" si="162"/>
        <v>23.289661632333861</v>
      </c>
      <c r="U212">
        <f t="shared" si="163"/>
        <v>23.289661632333861</v>
      </c>
      <c r="V212">
        <f t="shared" si="164"/>
        <v>2.8695379521859992</v>
      </c>
      <c r="W212">
        <f t="shared" si="165"/>
        <v>60.200513233429888</v>
      </c>
      <c r="X212">
        <f t="shared" si="166"/>
        <v>1.7197287629294407</v>
      </c>
      <c r="Y212">
        <f t="shared" si="167"/>
        <v>2.8566679427816899</v>
      </c>
      <c r="Z212">
        <f t="shared" si="168"/>
        <v>1.1498091892565585</v>
      </c>
      <c r="AA212">
        <f t="shared" si="169"/>
        <v>-64.54524594599458</v>
      </c>
      <c r="AB212">
        <f t="shared" si="170"/>
        <v>-11.78723460999629</v>
      </c>
      <c r="AC212">
        <f t="shared" si="171"/>
        <v>-0.83370797722059387</v>
      </c>
      <c r="AD212">
        <f t="shared" si="172"/>
        <v>-3.1407857080978374E-4</v>
      </c>
      <c r="AE212">
        <f t="shared" si="173"/>
        <v>6.9752405359968526</v>
      </c>
      <c r="AF212">
        <f t="shared" si="174"/>
        <v>1.4628495430034887</v>
      </c>
      <c r="AG212">
        <f t="shared" si="175"/>
        <v>7.1442861667867579</v>
      </c>
      <c r="AH212">
        <v>435.5429481745478</v>
      </c>
      <c r="AI212">
        <v>426.96363030303019</v>
      </c>
      <c r="AJ212">
        <v>-2.2254860297191349E-2</v>
      </c>
      <c r="AK212">
        <v>67.05504667547882</v>
      </c>
      <c r="AL212">
        <f t="shared" si="176"/>
        <v>1.4636110191835505</v>
      </c>
      <c r="AM212">
        <v>15.37237662134968</v>
      </c>
      <c r="AN212">
        <v>17.097467878787882</v>
      </c>
      <c r="AO212">
        <v>2.7061135407832249E-6</v>
      </c>
      <c r="AP212">
        <v>78.090293297247527</v>
      </c>
      <c r="AQ212">
        <v>159</v>
      </c>
      <c r="AR212">
        <v>32</v>
      </c>
      <c r="AS212">
        <f t="shared" si="177"/>
        <v>1</v>
      </c>
      <c r="AT212">
        <f t="shared" si="178"/>
        <v>0</v>
      </c>
      <c r="AU212">
        <f t="shared" si="179"/>
        <v>53819.949892803481</v>
      </c>
      <c r="AV212" t="s">
        <v>477</v>
      </c>
      <c r="AW212">
        <v>10178.9</v>
      </c>
      <c r="AX212">
        <v>1410.533076923077</v>
      </c>
      <c r="AY212">
        <v>6595.86</v>
      </c>
      <c r="AZ212">
        <f t="shared" si="180"/>
        <v>0.78614872405977732</v>
      </c>
      <c r="BA212">
        <v>-1.985708394971808</v>
      </c>
      <c r="BB212" t="s">
        <v>1209</v>
      </c>
      <c r="BC212">
        <v>10180.5</v>
      </c>
      <c r="BD212">
        <v>2218.8748000000001</v>
      </c>
      <c r="BE212">
        <v>3034.01</v>
      </c>
      <c r="BF212">
        <f t="shared" si="181"/>
        <v>0.2686659569348816</v>
      </c>
      <c r="BG212">
        <v>0.5</v>
      </c>
      <c r="BH212">
        <f t="shared" si="182"/>
        <v>336.55263254990103</v>
      </c>
      <c r="BI212">
        <f t="shared" si="183"/>
        <v>7.1442861667867579</v>
      </c>
      <c r="BJ212">
        <f t="shared" si="184"/>
        <v>45.210117541486369</v>
      </c>
      <c r="BK212">
        <f t="shared" si="185"/>
        <v>2.7127984388607779E-2</v>
      </c>
      <c r="BL212">
        <f t="shared" si="186"/>
        <v>1.1739743771444389</v>
      </c>
      <c r="BM212">
        <f t="shared" si="187"/>
        <v>1127.4740450004856</v>
      </c>
      <c r="BN212" t="s">
        <v>431</v>
      </c>
      <c r="BO212">
        <v>0</v>
      </c>
      <c r="BP212">
        <f t="shared" si="188"/>
        <v>1127.4740450004856</v>
      </c>
      <c r="BQ212">
        <f t="shared" si="189"/>
        <v>0.62838815791626079</v>
      </c>
      <c r="BR212">
        <f t="shared" si="190"/>
        <v>0.42754777210598566</v>
      </c>
      <c r="BS212">
        <f t="shared" si="191"/>
        <v>0.65135307370606321</v>
      </c>
      <c r="BT212">
        <f t="shared" si="192"/>
        <v>0.50209226162272813</v>
      </c>
      <c r="BU212">
        <f t="shared" si="193"/>
        <v>0.68690943750301325</v>
      </c>
      <c r="BV212">
        <f t="shared" si="194"/>
        <v>0.21724930854470989</v>
      </c>
      <c r="BW212">
        <f t="shared" si="195"/>
        <v>0.78275069145529008</v>
      </c>
      <c r="DF212">
        <f t="shared" si="196"/>
        <v>399.95932258064522</v>
      </c>
      <c r="DG212">
        <f t="shared" si="197"/>
        <v>336.55263254990103</v>
      </c>
      <c r="DH212">
        <f t="shared" si="198"/>
        <v>0.84146715315540799</v>
      </c>
      <c r="DI212">
        <f t="shared" si="199"/>
        <v>0.19293430631081596</v>
      </c>
      <c r="DJ212">
        <v>1716972952</v>
      </c>
      <c r="DK212">
        <v>419.76235483870971</v>
      </c>
      <c r="DL212">
        <v>428.86319354838707</v>
      </c>
      <c r="DM212">
        <v>17.096358064516131</v>
      </c>
      <c r="DN212">
        <v>15.372145161290319</v>
      </c>
      <c r="DO212">
        <v>419.87035483870972</v>
      </c>
      <c r="DP212">
        <v>17.094358064516129</v>
      </c>
      <c r="DQ212">
        <v>500.34661290322578</v>
      </c>
      <c r="DR212">
        <v>100.49035483870961</v>
      </c>
      <c r="DS212">
        <v>0.1000022677419355</v>
      </c>
      <c r="DT212">
        <v>23.21525161290322</v>
      </c>
      <c r="DU212">
        <v>22.5718064516129</v>
      </c>
      <c r="DV212">
        <v>999.90000000000032</v>
      </c>
      <c r="DW212">
        <v>0</v>
      </c>
      <c r="DX212">
        <v>0</v>
      </c>
      <c r="DY212">
        <v>10000.88483870968</v>
      </c>
      <c r="DZ212">
        <v>0</v>
      </c>
      <c r="EA212">
        <v>1.5289399999999999E-3</v>
      </c>
      <c r="EB212">
        <v>-9.1417790322580661</v>
      </c>
      <c r="EC212">
        <v>427.02248387096768</v>
      </c>
      <c r="ED212">
        <v>435.5588387096775</v>
      </c>
      <c r="EE212">
        <v>1.7251561290322579</v>
      </c>
      <c r="EF212">
        <v>428.86319354838707</v>
      </c>
      <c r="EG212">
        <v>15.372145161290319</v>
      </c>
      <c r="EH212">
        <v>1.718114193548387</v>
      </c>
      <c r="EI212">
        <v>1.5447516129032259</v>
      </c>
      <c r="EJ212">
        <v>15.061061290322581</v>
      </c>
      <c r="EK212">
        <v>13.41845483870968</v>
      </c>
      <c r="EL212">
        <v>399.95932258064522</v>
      </c>
      <c r="EM212">
        <v>0.94997051612903227</v>
      </c>
      <c r="EN212">
        <v>5.0029267741935488E-2</v>
      </c>
      <c r="EO212">
        <v>0</v>
      </c>
      <c r="EP212">
        <v>2218.842258064516</v>
      </c>
      <c r="EQ212">
        <v>8.9714700000000018</v>
      </c>
      <c r="ER212">
        <v>4806.807741935484</v>
      </c>
      <c r="ES212">
        <v>3345.3883870967738</v>
      </c>
      <c r="ET212">
        <v>35.249645161290317</v>
      </c>
      <c r="EU212">
        <v>37.711483870967733</v>
      </c>
      <c r="EV212">
        <v>36.384806451612903</v>
      </c>
      <c r="EW212">
        <v>38.007838709677422</v>
      </c>
      <c r="EX212">
        <v>37.955419354838703</v>
      </c>
      <c r="EY212">
        <v>371.4267741935484</v>
      </c>
      <c r="EZ212">
        <v>19.559999999999992</v>
      </c>
      <c r="FA212">
        <v>0</v>
      </c>
      <c r="FB212">
        <v>299.40000009536737</v>
      </c>
      <c r="FC212">
        <v>0</v>
      </c>
      <c r="FD212">
        <v>2218.8748000000001</v>
      </c>
      <c r="FE212">
        <v>1.5600000045197171</v>
      </c>
      <c r="FF212">
        <v>-17.646153926910682</v>
      </c>
      <c r="FG212">
        <v>4806.9851999999992</v>
      </c>
      <c r="FH212">
        <v>15</v>
      </c>
      <c r="FI212">
        <v>1716972981</v>
      </c>
      <c r="FJ212" t="s">
        <v>1210</v>
      </c>
      <c r="FK212">
        <v>1716972977</v>
      </c>
      <c r="FL212">
        <v>1716972981</v>
      </c>
      <c r="FM212">
        <v>195</v>
      </c>
      <c r="FN212">
        <v>4.1000000000000002E-2</v>
      </c>
      <c r="FO212">
        <v>-1E-3</v>
      </c>
      <c r="FP212">
        <v>-0.108</v>
      </c>
      <c r="FQ212">
        <v>2E-3</v>
      </c>
      <c r="FR212">
        <v>429</v>
      </c>
      <c r="FS212">
        <v>15</v>
      </c>
      <c r="FT212">
        <v>0.14000000000000001</v>
      </c>
      <c r="FU212">
        <v>0.05</v>
      </c>
      <c r="FV212">
        <v>-9.1451525</v>
      </c>
      <c r="FW212">
        <v>6.2698536585368239E-2</v>
      </c>
      <c r="FX212">
        <v>4.6043114075287987E-2</v>
      </c>
      <c r="FY212">
        <v>1</v>
      </c>
      <c r="FZ212">
        <v>419.72760509258973</v>
      </c>
      <c r="GA212">
        <v>-3.9483983629220482E-2</v>
      </c>
      <c r="GB212">
        <v>1.406821712334016E-2</v>
      </c>
      <c r="GC212">
        <v>1</v>
      </c>
      <c r="GD212">
        <v>1.725616</v>
      </c>
      <c r="GE212">
        <v>-1.1635722326456641E-2</v>
      </c>
      <c r="GF212">
        <v>1.530298663660144E-3</v>
      </c>
      <c r="GG212">
        <v>1</v>
      </c>
      <c r="GH212">
        <v>3</v>
      </c>
      <c r="GI212">
        <v>3</v>
      </c>
      <c r="GJ212" t="s">
        <v>433</v>
      </c>
      <c r="GK212">
        <v>2.9720599999999999</v>
      </c>
      <c r="GL212">
        <v>2.7391000000000001</v>
      </c>
      <c r="GM212">
        <v>0.104391</v>
      </c>
      <c r="GN212">
        <v>0.10570499999999999</v>
      </c>
      <c r="GO212">
        <v>8.5727200000000003E-2</v>
      </c>
      <c r="GP212">
        <v>7.9394099999999995E-2</v>
      </c>
      <c r="GQ212">
        <v>25866.400000000001</v>
      </c>
      <c r="GR212">
        <v>29113.3</v>
      </c>
      <c r="GS212">
        <v>27558</v>
      </c>
      <c r="GT212">
        <v>31257.200000000001</v>
      </c>
      <c r="GU212">
        <v>34205.699999999997</v>
      </c>
      <c r="GV212">
        <v>38721.699999999997</v>
      </c>
      <c r="GW212">
        <v>41664.6</v>
      </c>
      <c r="GX212">
        <v>46393.2</v>
      </c>
      <c r="GY212">
        <v>1.63358</v>
      </c>
      <c r="GZ212">
        <v>1.97665</v>
      </c>
      <c r="HA212">
        <v>5.73993E-2</v>
      </c>
      <c r="HB212">
        <v>0</v>
      </c>
      <c r="HC212">
        <v>21.621400000000001</v>
      </c>
      <c r="HD212">
        <v>999.9</v>
      </c>
      <c r="HE212">
        <v>51.1</v>
      </c>
      <c r="HF212">
        <v>27.2</v>
      </c>
      <c r="HG212">
        <v>18.414000000000001</v>
      </c>
      <c r="HH212">
        <v>63.867600000000003</v>
      </c>
      <c r="HI212">
        <v>35.544899999999998</v>
      </c>
      <c r="HJ212">
        <v>1</v>
      </c>
      <c r="HK212">
        <v>-0.170658</v>
      </c>
      <c r="HL212">
        <v>0.206931</v>
      </c>
      <c r="HM212">
        <v>20.172699999999999</v>
      </c>
      <c r="HN212">
        <v>5.2409499999999998</v>
      </c>
      <c r="HO212">
        <v>11.9261</v>
      </c>
      <c r="HP212">
        <v>4.9971500000000004</v>
      </c>
      <c r="HQ212">
        <v>3.2970000000000002</v>
      </c>
      <c r="HR212">
        <v>9999</v>
      </c>
      <c r="HS212">
        <v>9999</v>
      </c>
      <c r="HT212">
        <v>9999</v>
      </c>
      <c r="HU212">
        <v>999.9</v>
      </c>
      <c r="HV212">
        <v>1.8663000000000001</v>
      </c>
      <c r="HW212">
        <v>1.8684400000000001</v>
      </c>
      <c r="HX212">
        <v>1.8654900000000001</v>
      </c>
      <c r="HY212">
        <v>1.8627899999999999</v>
      </c>
      <c r="HZ212">
        <v>1.8633200000000001</v>
      </c>
      <c r="IA212">
        <v>1.86449</v>
      </c>
      <c r="IB212">
        <v>1.86249</v>
      </c>
      <c r="IC212">
        <v>1.87042</v>
      </c>
      <c r="ID212">
        <v>5</v>
      </c>
      <c r="IE212">
        <v>0</v>
      </c>
      <c r="IF212">
        <v>0</v>
      </c>
      <c r="IG212">
        <v>0</v>
      </c>
      <c r="IH212" t="s">
        <v>434</v>
      </c>
      <c r="II212" t="s">
        <v>435</v>
      </c>
      <c r="IJ212" t="s">
        <v>436</v>
      </c>
      <c r="IK212" t="s">
        <v>436</v>
      </c>
      <c r="IL212" t="s">
        <v>436</v>
      </c>
      <c r="IM212" t="s">
        <v>436</v>
      </c>
      <c r="IN212">
        <v>0</v>
      </c>
      <c r="IO212">
        <v>100</v>
      </c>
      <c r="IP212">
        <v>100</v>
      </c>
      <c r="IQ212">
        <v>-0.108</v>
      </c>
      <c r="IR212">
        <v>2E-3</v>
      </c>
      <c r="IS212">
        <v>-0.1486666666665428</v>
      </c>
      <c r="IT212">
        <v>0</v>
      </c>
      <c r="IU212">
        <v>0</v>
      </c>
      <c r="IV212">
        <v>0</v>
      </c>
      <c r="IW212">
        <v>2.9450000000021959E-3</v>
      </c>
      <c r="IX212">
        <v>0</v>
      </c>
      <c r="IY212">
        <v>0</v>
      </c>
      <c r="IZ212">
        <v>0</v>
      </c>
      <c r="JA212">
        <v>-1</v>
      </c>
      <c r="JB212">
        <v>-1</v>
      </c>
      <c r="JC212">
        <v>-1</v>
      </c>
      <c r="JD212">
        <v>-1</v>
      </c>
      <c r="JE212">
        <v>4.7</v>
      </c>
      <c r="JF212">
        <v>4.5999999999999996</v>
      </c>
      <c r="JG212">
        <v>0.158691</v>
      </c>
      <c r="JH212">
        <v>4.99878</v>
      </c>
      <c r="JI212">
        <v>1.3464400000000001</v>
      </c>
      <c r="JJ212">
        <v>2.2717299999999998</v>
      </c>
      <c r="JK212">
        <v>1.4489700000000001</v>
      </c>
      <c r="JL212">
        <v>2.4548299999999998</v>
      </c>
      <c r="JM212">
        <v>31.892700000000001</v>
      </c>
      <c r="JN212">
        <v>24.026199999999999</v>
      </c>
      <c r="JO212">
        <v>2</v>
      </c>
      <c r="JP212">
        <v>318.97800000000001</v>
      </c>
      <c r="JQ212">
        <v>505.30799999999999</v>
      </c>
      <c r="JR212">
        <v>21.9999</v>
      </c>
      <c r="JS212">
        <v>24.966100000000001</v>
      </c>
      <c r="JT212">
        <v>30</v>
      </c>
      <c r="JU212">
        <v>24.836099999999998</v>
      </c>
      <c r="JV212">
        <v>24.902100000000001</v>
      </c>
      <c r="JW212">
        <v>-1</v>
      </c>
      <c r="JX212">
        <v>39.889699999999998</v>
      </c>
      <c r="JY212">
        <v>67.451400000000007</v>
      </c>
      <c r="JZ212">
        <v>22</v>
      </c>
      <c r="KA212">
        <v>400</v>
      </c>
      <c r="KB212">
        <v>15.357200000000001</v>
      </c>
      <c r="KC212">
        <v>102.715</v>
      </c>
      <c r="KD212">
        <v>102.50700000000001</v>
      </c>
    </row>
    <row r="213" spans="1:290" x14ac:dyDescent="0.35">
      <c r="A213">
        <v>195</v>
      </c>
      <c r="B213">
        <v>1716973260</v>
      </c>
      <c r="C213">
        <v>63001.400000095367</v>
      </c>
      <c r="D213" t="s">
        <v>1211</v>
      </c>
      <c r="E213" t="s">
        <v>1212</v>
      </c>
      <c r="F213">
        <v>15</v>
      </c>
      <c r="G213">
        <v>1716973252</v>
      </c>
      <c r="H213">
        <f t="shared" si="150"/>
        <v>1.4732074665472958E-3</v>
      </c>
      <c r="I213">
        <f t="shared" si="151"/>
        <v>1.4732074665472958</v>
      </c>
      <c r="J213">
        <f t="shared" si="152"/>
        <v>6.9658389960657727</v>
      </c>
      <c r="K213">
        <f t="shared" si="153"/>
        <v>419.41248387096778</v>
      </c>
      <c r="L213">
        <f t="shared" si="154"/>
        <v>324.28171581384777</v>
      </c>
      <c r="M213">
        <f t="shared" si="155"/>
        <v>32.619516882401221</v>
      </c>
      <c r="N213">
        <f t="shared" si="156"/>
        <v>42.18872644109355</v>
      </c>
      <c r="O213">
        <f t="shared" si="157"/>
        <v>0.12900703811695405</v>
      </c>
      <c r="P213">
        <f t="shared" si="158"/>
        <v>2.9379024604417685</v>
      </c>
      <c r="Q213">
        <f t="shared" si="159"/>
        <v>0.12594057978161882</v>
      </c>
      <c r="R213">
        <f t="shared" si="160"/>
        <v>7.8982300610209527E-2</v>
      </c>
      <c r="S213">
        <f t="shared" si="161"/>
        <v>77.172467382101857</v>
      </c>
      <c r="T213">
        <f t="shared" si="162"/>
        <v>23.281627437317308</v>
      </c>
      <c r="U213">
        <f t="shared" si="163"/>
        <v>23.281627437317308</v>
      </c>
      <c r="V213">
        <f t="shared" si="164"/>
        <v>2.8681459141792915</v>
      </c>
      <c r="W213">
        <f t="shared" si="165"/>
        <v>60.170985471737652</v>
      </c>
      <c r="X213">
        <f t="shared" si="166"/>
        <v>1.7183050197644703</v>
      </c>
      <c r="Y213">
        <f t="shared" si="167"/>
        <v>2.8557036357191778</v>
      </c>
      <c r="Z213">
        <f t="shared" si="168"/>
        <v>1.1498408944148213</v>
      </c>
      <c r="AA213">
        <f t="shared" si="169"/>
        <v>-64.968449274735747</v>
      </c>
      <c r="AB213">
        <f t="shared" si="170"/>
        <v>-11.398077370055919</v>
      </c>
      <c r="AC213">
        <f t="shared" si="171"/>
        <v>-0.80623448486877591</v>
      </c>
      <c r="AD213">
        <f t="shared" si="172"/>
        <v>-2.9374755859024049E-4</v>
      </c>
      <c r="AE213">
        <f t="shared" si="173"/>
        <v>7.0107704674328639</v>
      </c>
      <c r="AF213">
        <f t="shared" si="174"/>
        <v>1.474069690095174</v>
      </c>
      <c r="AG213">
        <f t="shared" si="175"/>
        <v>6.9658389960657727</v>
      </c>
      <c r="AH213">
        <v>435.21113695172659</v>
      </c>
      <c r="AI213">
        <v>426.7278181818179</v>
      </c>
      <c r="AJ213">
        <v>1.489136482544312E-4</v>
      </c>
      <c r="AK213">
        <v>67.056208915225767</v>
      </c>
      <c r="AL213">
        <f t="shared" si="176"/>
        <v>1.4732074665472958</v>
      </c>
      <c r="AM213">
        <v>15.345411325555281</v>
      </c>
      <c r="AN213">
        <v>17.081661212121219</v>
      </c>
      <c r="AO213">
        <v>2.454649856226155E-6</v>
      </c>
      <c r="AP213">
        <v>78.097263484302403</v>
      </c>
      <c r="AQ213">
        <v>159</v>
      </c>
      <c r="AR213">
        <v>32</v>
      </c>
      <c r="AS213">
        <f t="shared" si="177"/>
        <v>1</v>
      </c>
      <c r="AT213">
        <f t="shared" si="178"/>
        <v>0</v>
      </c>
      <c r="AU213">
        <f t="shared" si="179"/>
        <v>53809.492741601658</v>
      </c>
      <c r="AV213" t="s">
        <v>477</v>
      </c>
      <c r="AW213">
        <v>10178.9</v>
      </c>
      <c r="AX213">
        <v>1410.533076923077</v>
      </c>
      <c r="AY213">
        <v>6595.86</v>
      </c>
      <c r="AZ213">
        <f t="shared" si="180"/>
        <v>0.78614872405977732</v>
      </c>
      <c r="BA213">
        <v>-1.985708394971808</v>
      </c>
      <c r="BB213" t="s">
        <v>1213</v>
      </c>
      <c r="BC213">
        <v>10173.799999999999</v>
      </c>
      <c r="BD213">
        <v>2218.0563999999999</v>
      </c>
      <c r="BE213">
        <v>3028.48</v>
      </c>
      <c r="BF213">
        <f t="shared" si="181"/>
        <v>0.26760077662721893</v>
      </c>
      <c r="BG213">
        <v>0.5</v>
      </c>
      <c r="BH213">
        <f t="shared" si="182"/>
        <v>336.5864740136314</v>
      </c>
      <c r="BI213">
        <f t="shared" si="183"/>
        <v>6.9658389960657727</v>
      </c>
      <c r="BJ213">
        <f t="shared" si="184"/>
        <v>45.035400924132503</v>
      </c>
      <c r="BK213">
        <f t="shared" si="185"/>
        <v>2.6595089470752328E-2</v>
      </c>
      <c r="BL213">
        <f t="shared" si="186"/>
        <v>1.1779440511411665</v>
      </c>
      <c r="BM213">
        <f t="shared" si="187"/>
        <v>1126.7095019880819</v>
      </c>
      <c r="BN213" t="s">
        <v>431</v>
      </c>
      <c r="BO213">
        <v>0</v>
      </c>
      <c r="BP213">
        <f t="shared" si="188"/>
        <v>1126.7095019880819</v>
      </c>
      <c r="BQ213">
        <f t="shared" si="189"/>
        <v>0.62796204631099362</v>
      </c>
      <c r="BR213">
        <f t="shared" si="190"/>
        <v>0.42614164056451848</v>
      </c>
      <c r="BS213">
        <f t="shared" si="191"/>
        <v>0.65227314576491768</v>
      </c>
      <c r="BT213">
        <f t="shared" si="192"/>
        <v>0.50089628308620948</v>
      </c>
      <c r="BU213">
        <f t="shared" si="193"/>
        <v>0.68797590835085687</v>
      </c>
      <c r="BV213">
        <f t="shared" si="194"/>
        <v>0.21646782093405417</v>
      </c>
      <c r="BW213">
        <f t="shared" si="195"/>
        <v>0.78353217906594586</v>
      </c>
      <c r="DF213">
        <f t="shared" si="196"/>
        <v>400.00032258064499</v>
      </c>
      <c r="DG213">
        <f t="shared" si="197"/>
        <v>336.5864740136314</v>
      </c>
      <c r="DH213">
        <f t="shared" si="198"/>
        <v>0.841465506432864</v>
      </c>
      <c r="DI213">
        <f t="shared" si="199"/>
        <v>0.19293101286572822</v>
      </c>
      <c r="DJ213">
        <v>1716973252</v>
      </c>
      <c r="DK213">
        <v>419.41248387096778</v>
      </c>
      <c r="DL213">
        <v>428.56</v>
      </c>
      <c r="DM213">
        <v>17.08225483870967</v>
      </c>
      <c r="DN213">
        <v>15.34497419354839</v>
      </c>
      <c r="DO213">
        <v>419.53448387096779</v>
      </c>
      <c r="DP213">
        <v>17.080254838709671</v>
      </c>
      <c r="DQ213">
        <v>500.39903225806461</v>
      </c>
      <c r="DR213">
        <v>100.4900967741935</v>
      </c>
      <c r="DS213">
        <v>9.9962090322580646E-2</v>
      </c>
      <c r="DT213">
        <v>23.209664516129031</v>
      </c>
      <c r="DU213">
        <v>22.57505161290322</v>
      </c>
      <c r="DV213">
        <v>999.90000000000032</v>
      </c>
      <c r="DW213">
        <v>0</v>
      </c>
      <c r="DX213">
        <v>0</v>
      </c>
      <c r="DY213">
        <v>9998.6890322580639</v>
      </c>
      <c r="DZ213">
        <v>0</v>
      </c>
      <c r="EA213">
        <v>1.5289399999999999E-3</v>
      </c>
      <c r="EB213">
        <v>-9.1331945161290324</v>
      </c>
      <c r="EC213">
        <v>426.71616129032247</v>
      </c>
      <c r="ED213">
        <v>435.23874193548392</v>
      </c>
      <c r="EE213">
        <v>1.7375358064516131</v>
      </c>
      <c r="EF213">
        <v>428.56</v>
      </c>
      <c r="EG213">
        <v>15.34497419354839</v>
      </c>
      <c r="EH213">
        <v>1.7166245161290321</v>
      </c>
      <c r="EI213">
        <v>1.5420187096774201</v>
      </c>
      <c r="EJ213">
        <v>15.04757096774194</v>
      </c>
      <c r="EK213">
        <v>13.391287096774191</v>
      </c>
      <c r="EL213">
        <v>400.00032258064499</v>
      </c>
      <c r="EM213">
        <v>0.95002290322580629</v>
      </c>
      <c r="EN213">
        <v>4.9976619354838693E-2</v>
      </c>
      <c r="EO213">
        <v>0</v>
      </c>
      <c r="EP213">
        <v>2218.092580645161</v>
      </c>
      <c r="EQ213">
        <v>8.9714700000000018</v>
      </c>
      <c r="ER213">
        <v>4810.2083870967735</v>
      </c>
      <c r="ES213">
        <v>3345.795161290323</v>
      </c>
      <c r="ET213">
        <v>35.572419354838708</v>
      </c>
      <c r="EU213">
        <v>38.634903225806447</v>
      </c>
      <c r="EV213">
        <v>36.874709677419347</v>
      </c>
      <c r="EW213">
        <v>39.108677419354827</v>
      </c>
      <c r="EX213">
        <v>38.83851612903225</v>
      </c>
      <c r="EY213">
        <v>371.48677419354829</v>
      </c>
      <c r="EZ213">
        <v>19.54</v>
      </c>
      <c r="FA213">
        <v>0</v>
      </c>
      <c r="FB213">
        <v>299.20000004768372</v>
      </c>
      <c r="FC213">
        <v>0</v>
      </c>
      <c r="FD213">
        <v>2218.0563999999999</v>
      </c>
      <c r="FE213">
        <v>-5.1953846079698263</v>
      </c>
      <c r="FF213">
        <v>-1.8799999631373541</v>
      </c>
      <c r="FG213">
        <v>4810.1412</v>
      </c>
      <c r="FH213">
        <v>15</v>
      </c>
      <c r="FI213">
        <v>1716973286.5</v>
      </c>
      <c r="FJ213" t="s">
        <v>1214</v>
      </c>
      <c r="FK213">
        <v>1716973278</v>
      </c>
      <c r="FL213">
        <v>1716973286.5</v>
      </c>
      <c r="FM213">
        <v>196</v>
      </c>
      <c r="FN213">
        <v>-1.4E-2</v>
      </c>
      <c r="FO213">
        <v>0</v>
      </c>
      <c r="FP213">
        <v>-0.122</v>
      </c>
      <c r="FQ213">
        <v>2E-3</v>
      </c>
      <c r="FR213">
        <v>429</v>
      </c>
      <c r="FS213">
        <v>15</v>
      </c>
      <c r="FT213">
        <v>0.19</v>
      </c>
      <c r="FU213">
        <v>0.08</v>
      </c>
      <c r="FV213">
        <v>-9.1286432499999997</v>
      </c>
      <c r="FW213">
        <v>-5.9016697936179738E-2</v>
      </c>
      <c r="FX213">
        <v>4.3339782728314492E-2</v>
      </c>
      <c r="FY213">
        <v>1</v>
      </c>
      <c r="FZ213">
        <v>419.42689541373483</v>
      </c>
      <c r="GA213">
        <v>-1.8387060401151002E-2</v>
      </c>
      <c r="GB213">
        <v>1.173181815990044E-2</v>
      </c>
      <c r="GC213">
        <v>1</v>
      </c>
      <c r="GD213">
        <v>1.7378957500000001</v>
      </c>
      <c r="GE213">
        <v>-3.8432645403425709E-3</v>
      </c>
      <c r="GF213">
        <v>1.2942080348614751E-3</v>
      </c>
      <c r="GG213">
        <v>1</v>
      </c>
      <c r="GH213">
        <v>3</v>
      </c>
      <c r="GI213">
        <v>3</v>
      </c>
      <c r="GJ213" t="s">
        <v>433</v>
      </c>
      <c r="GK213">
        <v>2.9720499999999999</v>
      </c>
      <c r="GL213">
        <v>2.7391700000000001</v>
      </c>
      <c r="GM213">
        <v>0.10434</v>
      </c>
      <c r="GN213">
        <v>0.105647</v>
      </c>
      <c r="GO213">
        <v>8.5672799999999993E-2</v>
      </c>
      <c r="GP213">
        <v>7.9294299999999998E-2</v>
      </c>
      <c r="GQ213">
        <v>25867.599999999999</v>
      </c>
      <c r="GR213">
        <v>29115.7</v>
      </c>
      <c r="GS213">
        <v>27557.599999999999</v>
      </c>
      <c r="GT213">
        <v>31257.7</v>
      </c>
      <c r="GU213">
        <v>34207.300000000003</v>
      </c>
      <c r="GV213">
        <v>38726.400000000001</v>
      </c>
      <c r="GW213">
        <v>41664.1</v>
      </c>
      <c r="GX213">
        <v>46393.9</v>
      </c>
      <c r="GY213">
        <v>1.6336999999999999</v>
      </c>
      <c r="GZ213">
        <v>1.97628</v>
      </c>
      <c r="HA213">
        <v>5.8717999999999999E-2</v>
      </c>
      <c r="HB213">
        <v>0</v>
      </c>
      <c r="HC213">
        <v>21.607399999999998</v>
      </c>
      <c r="HD213">
        <v>999.9</v>
      </c>
      <c r="HE213">
        <v>51.1</v>
      </c>
      <c r="HF213">
        <v>27.1</v>
      </c>
      <c r="HG213">
        <v>18.305499999999999</v>
      </c>
      <c r="HH213">
        <v>63.7776</v>
      </c>
      <c r="HI213">
        <v>34.803699999999999</v>
      </c>
      <c r="HJ213">
        <v>1</v>
      </c>
      <c r="HK213">
        <v>-0.170877</v>
      </c>
      <c r="HL213">
        <v>0.201874</v>
      </c>
      <c r="HM213">
        <v>20.172799999999999</v>
      </c>
      <c r="HN213">
        <v>5.2411000000000003</v>
      </c>
      <c r="HO213">
        <v>11.9261</v>
      </c>
      <c r="HP213">
        <v>4.99695</v>
      </c>
      <c r="HQ213">
        <v>3.2970000000000002</v>
      </c>
      <c r="HR213">
        <v>9999</v>
      </c>
      <c r="HS213">
        <v>9999</v>
      </c>
      <c r="HT213">
        <v>9999</v>
      </c>
      <c r="HU213">
        <v>999.9</v>
      </c>
      <c r="HV213">
        <v>1.8662799999999999</v>
      </c>
      <c r="HW213">
        <v>1.86843</v>
      </c>
      <c r="HX213">
        <v>1.8654200000000001</v>
      </c>
      <c r="HY213">
        <v>1.8627499999999999</v>
      </c>
      <c r="HZ213">
        <v>1.86327</v>
      </c>
      <c r="IA213">
        <v>1.8644700000000001</v>
      </c>
      <c r="IB213">
        <v>1.8624700000000001</v>
      </c>
      <c r="IC213">
        <v>1.87042</v>
      </c>
      <c r="ID213">
        <v>5</v>
      </c>
      <c r="IE213">
        <v>0</v>
      </c>
      <c r="IF213">
        <v>0</v>
      </c>
      <c r="IG213">
        <v>0</v>
      </c>
      <c r="IH213" t="s">
        <v>434</v>
      </c>
      <c r="II213" t="s">
        <v>435</v>
      </c>
      <c r="IJ213" t="s">
        <v>436</v>
      </c>
      <c r="IK213" t="s">
        <v>436</v>
      </c>
      <c r="IL213" t="s">
        <v>436</v>
      </c>
      <c r="IM213" t="s">
        <v>436</v>
      </c>
      <c r="IN213">
        <v>0</v>
      </c>
      <c r="IO213">
        <v>100</v>
      </c>
      <c r="IP213">
        <v>100</v>
      </c>
      <c r="IQ213">
        <v>-0.122</v>
      </c>
      <c r="IR213">
        <v>2E-3</v>
      </c>
      <c r="IS213">
        <v>-0.10765000000009189</v>
      </c>
      <c r="IT213">
        <v>0</v>
      </c>
      <c r="IU213">
        <v>0</v>
      </c>
      <c r="IV213">
        <v>0</v>
      </c>
      <c r="IW213">
        <v>2.264999999999517E-3</v>
      </c>
      <c r="IX213">
        <v>0</v>
      </c>
      <c r="IY213">
        <v>0</v>
      </c>
      <c r="IZ213">
        <v>0</v>
      </c>
      <c r="JA213">
        <v>-1</v>
      </c>
      <c r="JB213">
        <v>-1</v>
      </c>
      <c r="JC213">
        <v>-1</v>
      </c>
      <c r="JD213">
        <v>-1</v>
      </c>
      <c r="JE213">
        <v>4.7</v>
      </c>
      <c r="JF213">
        <v>4.7</v>
      </c>
      <c r="JG213">
        <v>0.158691</v>
      </c>
      <c r="JH213">
        <v>4.99878</v>
      </c>
      <c r="JI213">
        <v>1.3464400000000001</v>
      </c>
      <c r="JJ213">
        <v>2.2717299999999998</v>
      </c>
      <c r="JK213">
        <v>1.4489700000000001</v>
      </c>
      <c r="JL213">
        <v>2.3547400000000001</v>
      </c>
      <c r="JM213">
        <v>31.870699999999999</v>
      </c>
      <c r="JN213">
        <v>24.026199999999999</v>
      </c>
      <c r="JO213">
        <v>2</v>
      </c>
      <c r="JP213">
        <v>319.02100000000002</v>
      </c>
      <c r="JQ213">
        <v>505.03899999999999</v>
      </c>
      <c r="JR213">
        <v>21.999700000000001</v>
      </c>
      <c r="JS213">
        <v>24.963999999999999</v>
      </c>
      <c r="JT213">
        <v>30.0001</v>
      </c>
      <c r="JU213">
        <v>24.834099999999999</v>
      </c>
      <c r="JV213">
        <v>24.900099999999998</v>
      </c>
      <c r="JW213">
        <v>-1</v>
      </c>
      <c r="JX213">
        <v>40.1663</v>
      </c>
      <c r="JY213">
        <v>67.468299999999999</v>
      </c>
      <c r="JZ213">
        <v>22</v>
      </c>
      <c r="KA213">
        <v>400</v>
      </c>
      <c r="KB213">
        <v>15.324199999999999</v>
      </c>
      <c r="KC213">
        <v>102.714</v>
      </c>
      <c r="KD213">
        <v>102.509</v>
      </c>
    </row>
    <row r="214" spans="1:290" x14ac:dyDescent="0.35">
      <c r="A214">
        <v>196</v>
      </c>
      <c r="B214">
        <v>1716973560</v>
      </c>
      <c r="C214">
        <v>63301.400000095367</v>
      </c>
      <c r="D214" t="s">
        <v>1215</v>
      </c>
      <c r="E214" t="s">
        <v>1216</v>
      </c>
      <c r="F214">
        <v>15</v>
      </c>
      <c r="G214">
        <v>1716973552.25</v>
      </c>
      <c r="H214">
        <f t="shared" si="150"/>
        <v>1.4878202461636053E-3</v>
      </c>
      <c r="I214">
        <f t="shared" si="151"/>
        <v>1.4878202461636052</v>
      </c>
      <c r="J214">
        <f t="shared" si="152"/>
        <v>7.0072729450174727</v>
      </c>
      <c r="K214">
        <f t="shared" si="153"/>
        <v>419.21339999999998</v>
      </c>
      <c r="L214">
        <f t="shared" si="154"/>
        <v>324.37151954560943</v>
      </c>
      <c r="M214">
        <f t="shared" si="155"/>
        <v>32.62858509191409</v>
      </c>
      <c r="N214">
        <f t="shared" si="156"/>
        <v>42.168745618393672</v>
      </c>
      <c r="O214">
        <f t="shared" si="157"/>
        <v>0.1302304931592235</v>
      </c>
      <c r="P214">
        <f t="shared" si="158"/>
        <v>2.9383823841437691</v>
      </c>
      <c r="Q214">
        <f t="shared" si="159"/>
        <v>0.1271068524496772</v>
      </c>
      <c r="R214">
        <f t="shared" si="160"/>
        <v>7.9716189280686328E-2</v>
      </c>
      <c r="S214">
        <f t="shared" si="161"/>
        <v>77.169712390174411</v>
      </c>
      <c r="T214">
        <f t="shared" si="162"/>
        <v>23.282309462926069</v>
      </c>
      <c r="U214">
        <f t="shared" si="163"/>
        <v>23.282309462926069</v>
      </c>
      <c r="V214">
        <f t="shared" si="164"/>
        <v>2.8682640618226887</v>
      </c>
      <c r="W214">
        <f t="shared" si="165"/>
        <v>60.132314435482506</v>
      </c>
      <c r="X214">
        <f t="shared" si="166"/>
        <v>1.7176686265099943</v>
      </c>
      <c r="Y214">
        <f t="shared" si="167"/>
        <v>2.8564818145373811</v>
      </c>
      <c r="Z214">
        <f t="shared" si="168"/>
        <v>1.1505954353126944</v>
      </c>
      <c r="AA214">
        <f t="shared" si="169"/>
        <v>-65.612872855814999</v>
      </c>
      <c r="AB214">
        <f t="shared" si="170"/>
        <v>-10.793721677371099</v>
      </c>
      <c r="AC214">
        <f t="shared" si="171"/>
        <v>-0.76338119957544259</v>
      </c>
      <c r="AD214">
        <f t="shared" si="172"/>
        <v>-2.633425871358952E-4</v>
      </c>
      <c r="AE214">
        <f t="shared" si="173"/>
        <v>7.0080283906575156</v>
      </c>
      <c r="AF214">
        <f t="shared" si="174"/>
        <v>1.4865514031223119</v>
      </c>
      <c r="AG214">
        <f t="shared" si="175"/>
        <v>7.0072729450174727</v>
      </c>
      <c r="AH214">
        <v>435.04292647494958</v>
      </c>
      <c r="AI214">
        <v>426.51232121212092</v>
      </c>
      <c r="AJ214">
        <v>-3.7755555132314351E-4</v>
      </c>
      <c r="AK214">
        <v>67.05770597715248</v>
      </c>
      <c r="AL214">
        <f t="shared" si="176"/>
        <v>1.4878202461636052</v>
      </c>
      <c r="AM214">
        <v>15.322958314489551</v>
      </c>
      <c r="AN214">
        <v>17.076373333333329</v>
      </c>
      <c r="AO214">
        <v>9.3553896671960705E-6</v>
      </c>
      <c r="AP214">
        <v>78.105395073934488</v>
      </c>
      <c r="AQ214">
        <v>158</v>
      </c>
      <c r="AR214">
        <v>32</v>
      </c>
      <c r="AS214">
        <f t="shared" si="177"/>
        <v>1</v>
      </c>
      <c r="AT214">
        <f t="shared" si="178"/>
        <v>0</v>
      </c>
      <c r="AU214">
        <f t="shared" si="179"/>
        <v>53822.774529187576</v>
      </c>
      <c r="AV214" t="s">
        <v>477</v>
      </c>
      <c r="AW214">
        <v>10178.9</v>
      </c>
      <c r="AX214">
        <v>1410.533076923077</v>
      </c>
      <c r="AY214">
        <v>6595.86</v>
      </c>
      <c r="AZ214">
        <f t="shared" si="180"/>
        <v>0.78614872405977732</v>
      </c>
      <c r="BA214">
        <v>-1.985708394971808</v>
      </c>
      <c r="BB214" t="s">
        <v>1217</v>
      </c>
      <c r="BC214">
        <v>10170.299999999999</v>
      </c>
      <c r="BD214">
        <v>2217.168846153847</v>
      </c>
      <c r="BE214">
        <v>3023.92</v>
      </c>
      <c r="BF214">
        <f t="shared" si="181"/>
        <v>0.26678984690274643</v>
      </c>
      <c r="BG214">
        <v>0.5</v>
      </c>
      <c r="BH214">
        <f t="shared" si="182"/>
        <v>336.57080052842059</v>
      </c>
      <c r="BI214">
        <f t="shared" si="183"/>
        <v>7.0072729450174727</v>
      </c>
      <c r="BJ214">
        <f t="shared" si="184"/>
        <v>44.896836172456069</v>
      </c>
      <c r="BK214">
        <f t="shared" si="185"/>
        <v>2.6719434145416603E-2</v>
      </c>
      <c r="BL214">
        <f t="shared" si="186"/>
        <v>1.1812283393740572</v>
      </c>
      <c r="BM214">
        <f t="shared" si="187"/>
        <v>1126.0777448354231</v>
      </c>
      <c r="BN214" t="s">
        <v>431</v>
      </c>
      <c r="BO214">
        <v>0</v>
      </c>
      <c r="BP214">
        <f t="shared" si="188"/>
        <v>1126.0777448354231</v>
      </c>
      <c r="BQ214">
        <f t="shared" si="189"/>
        <v>0.62760994178568774</v>
      </c>
      <c r="BR214">
        <f t="shared" si="190"/>
        <v>0.42508862454229279</v>
      </c>
      <c r="BS214">
        <f t="shared" si="191"/>
        <v>0.65303147974992393</v>
      </c>
      <c r="BT214">
        <f t="shared" si="192"/>
        <v>0.50003575850706761</v>
      </c>
      <c r="BU214">
        <f t="shared" si="193"/>
        <v>0.68885531288361757</v>
      </c>
      <c r="BV214">
        <f t="shared" si="194"/>
        <v>0.21589823459325375</v>
      </c>
      <c r="BW214">
        <f t="shared" si="195"/>
        <v>0.78410176540674625</v>
      </c>
      <c r="DF214">
        <f t="shared" si="196"/>
        <v>399.98113333333339</v>
      </c>
      <c r="DG214">
        <f t="shared" si="197"/>
        <v>336.57080052842059</v>
      </c>
      <c r="DH214">
        <f t="shared" si="198"/>
        <v>0.84146669049995326</v>
      </c>
      <c r="DI214">
        <f t="shared" si="199"/>
        <v>0.19293338099990648</v>
      </c>
      <c r="DJ214">
        <v>1716973552.25</v>
      </c>
      <c r="DK214">
        <v>419.21339999999998</v>
      </c>
      <c r="DL214">
        <v>428.36343333333332</v>
      </c>
      <c r="DM214">
        <v>17.07591</v>
      </c>
      <c r="DN214">
        <v>15.323930000000001</v>
      </c>
      <c r="DO214">
        <v>419.36739999999998</v>
      </c>
      <c r="DP214">
        <v>17.073910000000001</v>
      </c>
      <c r="DQ214">
        <v>500.40543333333329</v>
      </c>
      <c r="DR214">
        <v>100.4901666666667</v>
      </c>
      <c r="DS214">
        <v>9.9999626666666661E-2</v>
      </c>
      <c r="DT214">
        <v>23.214173333333331</v>
      </c>
      <c r="DU214">
        <v>22.57959</v>
      </c>
      <c r="DV214">
        <v>999.9000000000002</v>
      </c>
      <c r="DW214">
        <v>0</v>
      </c>
      <c r="DX214">
        <v>0</v>
      </c>
      <c r="DY214">
        <v>10001.413666666671</v>
      </c>
      <c r="DZ214">
        <v>0</v>
      </c>
      <c r="EA214">
        <v>1.5289399999999999E-3</v>
      </c>
      <c r="EB214">
        <v>-9.1178699999999999</v>
      </c>
      <c r="EC214">
        <v>426.52906666666672</v>
      </c>
      <c r="ED214">
        <v>435.02989999999988</v>
      </c>
      <c r="EE214">
        <v>1.752433000000001</v>
      </c>
      <c r="EF214">
        <v>428.36343333333332</v>
      </c>
      <c r="EG214">
        <v>15.323930000000001</v>
      </c>
      <c r="EH214">
        <v>1.7160070000000001</v>
      </c>
      <c r="EI214">
        <v>1.539904666666666</v>
      </c>
      <c r="EJ214">
        <v>15.042</v>
      </c>
      <c r="EK214">
        <v>13.370243333333329</v>
      </c>
      <c r="EL214">
        <v>399.98113333333339</v>
      </c>
      <c r="EM214">
        <v>0.94999253333333322</v>
      </c>
      <c r="EN214">
        <v>5.0007293333333321E-2</v>
      </c>
      <c r="EO214">
        <v>0</v>
      </c>
      <c r="EP214">
        <v>2217.1946666666672</v>
      </c>
      <c r="EQ214">
        <v>8.9714700000000018</v>
      </c>
      <c r="ER214">
        <v>4811.6393333333344</v>
      </c>
      <c r="ES214">
        <v>3345.599999999999</v>
      </c>
      <c r="ET214">
        <v>35.937233333333332</v>
      </c>
      <c r="EU214">
        <v>39.308066666666647</v>
      </c>
      <c r="EV214">
        <v>37.293533333333343</v>
      </c>
      <c r="EW214">
        <v>40.172733333333333</v>
      </c>
      <c r="EX214">
        <v>39.347699999999989</v>
      </c>
      <c r="EY214">
        <v>371.45566666666667</v>
      </c>
      <c r="EZ214">
        <v>19.555</v>
      </c>
      <c r="FA214">
        <v>0</v>
      </c>
      <c r="FB214">
        <v>299.60000014305109</v>
      </c>
      <c r="FC214">
        <v>0</v>
      </c>
      <c r="FD214">
        <v>2217.168846153847</v>
      </c>
      <c r="FE214">
        <v>-3.4882051318560152</v>
      </c>
      <c r="FF214">
        <v>-3.492649476346076</v>
      </c>
      <c r="FG214">
        <v>4811.6815384615384</v>
      </c>
      <c r="FH214">
        <v>15</v>
      </c>
      <c r="FI214">
        <v>1716973584</v>
      </c>
      <c r="FJ214" t="s">
        <v>1218</v>
      </c>
      <c r="FK214">
        <v>1716973578.5</v>
      </c>
      <c r="FL214">
        <v>1716973584</v>
      </c>
      <c r="FM214">
        <v>197</v>
      </c>
      <c r="FN214">
        <v>-3.2000000000000001E-2</v>
      </c>
      <c r="FO214">
        <v>-1E-3</v>
      </c>
      <c r="FP214">
        <v>-0.154</v>
      </c>
      <c r="FQ214">
        <v>2E-3</v>
      </c>
      <c r="FR214">
        <v>428</v>
      </c>
      <c r="FS214">
        <v>15</v>
      </c>
      <c r="FT214">
        <v>0.14000000000000001</v>
      </c>
      <c r="FU214">
        <v>0.06</v>
      </c>
      <c r="FV214">
        <v>-9.1022697499999996</v>
      </c>
      <c r="FW214">
        <v>-0.12392476547837369</v>
      </c>
      <c r="FX214">
        <v>6.5537116639637932E-2</v>
      </c>
      <c r="FY214">
        <v>1</v>
      </c>
      <c r="FZ214">
        <v>419.24592770597951</v>
      </c>
      <c r="GA214">
        <v>5.5064918263359068E-2</v>
      </c>
      <c r="GB214">
        <v>2.219263552337478E-2</v>
      </c>
      <c r="GC214">
        <v>1</v>
      </c>
      <c r="GD214">
        <v>1.752402</v>
      </c>
      <c r="GE214">
        <v>1.7491181988704941E-3</v>
      </c>
      <c r="GF214">
        <v>1.2223567400722361E-3</v>
      </c>
      <c r="GG214">
        <v>1</v>
      </c>
      <c r="GH214">
        <v>3</v>
      </c>
      <c r="GI214">
        <v>3</v>
      </c>
      <c r="GJ214" t="s">
        <v>433</v>
      </c>
      <c r="GK214">
        <v>2.9721700000000002</v>
      </c>
      <c r="GL214">
        <v>2.73929</v>
      </c>
      <c r="GM214">
        <v>0.10430499999999999</v>
      </c>
      <c r="GN214">
        <v>0.105611</v>
      </c>
      <c r="GO214">
        <v>8.56518E-2</v>
      </c>
      <c r="GP214">
        <v>7.9210699999999995E-2</v>
      </c>
      <c r="GQ214">
        <v>25868.7</v>
      </c>
      <c r="GR214">
        <v>29115.4</v>
      </c>
      <c r="GS214">
        <v>27557.7</v>
      </c>
      <c r="GT214">
        <v>31256.2</v>
      </c>
      <c r="GU214">
        <v>34208</v>
      </c>
      <c r="GV214">
        <v>38728</v>
      </c>
      <c r="GW214">
        <v>41664</v>
      </c>
      <c r="GX214">
        <v>46391.6</v>
      </c>
      <c r="GY214">
        <v>1.6342300000000001</v>
      </c>
      <c r="GZ214">
        <v>1.9762999999999999</v>
      </c>
      <c r="HA214">
        <v>5.7160900000000001E-2</v>
      </c>
      <c r="HB214">
        <v>0</v>
      </c>
      <c r="HC214">
        <v>21.647200000000002</v>
      </c>
      <c r="HD214">
        <v>999.9</v>
      </c>
      <c r="HE214">
        <v>51.2</v>
      </c>
      <c r="HF214">
        <v>27.1</v>
      </c>
      <c r="HG214">
        <v>18.343599999999999</v>
      </c>
      <c r="HH214">
        <v>63.8977</v>
      </c>
      <c r="HI214">
        <v>34.851799999999997</v>
      </c>
      <c r="HJ214">
        <v>1</v>
      </c>
      <c r="HK214">
        <v>-0.17055899999999999</v>
      </c>
      <c r="HL214">
        <v>0.20518</v>
      </c>
      <c r="HM214">
        <v>20.173200000000001</v>
      </c>
      <c r="HN214">
        <v>5.2421499999999996</v>
      </c>
      <c r="HO214">
        <v>11.9261</v>
      </c>
      <c r="HP214">
        <v>4.9973000000000001</v>
      </c>
      <c r="HQ214">
        <v>3.2970000000000002</v>
      </c>
      <c r="HR214">
        <v>9999</v>
      </c>
      <c r="HS214">
        <v>9999</v>
      </c>
      <c r="HT214">
        <v>9999</v>
      </c>
      <c r="HU214">
        <v>999.9</v>
      </c>
      <c r="HV214">
        <v>1.8663000000000001</v>
      </c>
      <c r="HW214">
        <v>1.8684400000000001</v>
      </c>
      <c r="HX214">
        <v>1.86551</v>
      </c>
      <c r="HY214">
        <v>1.86276</v>
      </c>
      <c r="HZ214">
        <v>1.8632899999999999</v>
      </c>
      <c r="IA214">
        <v>1.8644700000000001</v>
      </c>
      <c r="IB214">
        <v>1.86249</v>
      </c>
      <c r="IC214">
        <v>1.87042</v>
      </c>
      <c r="ID214">
        <v>5</v>
      </c>
      <c r="IE214">
        <v>0</v>
      </c>
      <c r="IF214">
        <v>0</v>
      </c>
      <c r="IG214">
        <v>0</v>
      </c>
      <c r="IH214" t="s">
        <v>434</v>
      </c>
      <c r="II214" t="s">
        <v>435</v>
      </c>
      <c r="IJ214" t="s">
        <v>436</v>
      </c>
      <c r="IK214" t="s">
        <v>436</v>
      </c>
      <c r="IL214" t="s">
        <v>436</v>
      </c>
      <c r="IM214" t="s">
        <v>436</v>
      </c>
      <c r="IN214">
        <v>0</v>
      </c>
      <c r="IO214">
        <v>100</v>
      </c>
      <c r="IP214">
        <v>100</v>
      </c>
      <c r="IQ214">
        <v>-0.154</v>
      </c>
      <c r="IR214">
        <v>2E-3</v>
      </c>
      <c r="IS214">
        <v>-0.12184999999999491</v>
      </c>
      <c r="IT214">
        <v>0</v>
      </c>
      <c r="IU214">
        <v>0</v>
      </c>
      <c r="IV214">
        <v>0</v>
      </c>
      <c r="IW214">
        <v>2.4571428571462661E-3</v>
      </c>
      <c r="IX214">
        <v>0</v>
      </c>
      <c r="IY214">
        <v>0</v>
      </c>
      <c r="IZ214">
        <v>0</v>
      </c>
      <c r="JA214">
        <v>-1</v>
      </c>
      <c r="JB214">
        <v>-1</v>
      </c>
      <c r="JC214">
        <v>-1</v>
      </c>
      <c r="JD214">
        <v>-1</v>
      </c>
      <c r="JE214">
        <v>4.7</v>
      </c>
      <c r="JF214">
        <v>4.5999999999999996</v>
      </c>
      <c r="JG214">
        <v>0.158691</v>
      </c>
      <c r="JH214">
        <v>4.99878</v>
      </c>
      <c r="JI214">
        <v>1.3476600000000001</v>
      </c>
      <c r="JJ214">
        <v>2.2717299999999998</v>
      </c>
      <c r="JK214">
        <v>1.4489700000000001</v>
      </c>
      <c r="JL214">
        <v>2.3303199999999999</v>
      </c>
      <c r="JM214">
        <v>31.848800000000001</v>
      </c>
      <c r="JN214">
        <v>24.026199999999999</v>
      </c>
      <c r="JO214">
        <v>2</v>
      </c>
      <c r="JP214">
        <v>319.25299999999999</v>
      </c>
      <c r="JQ214">
        <v>505.07400000000001</v>
      </c>
      <c r="JR214">
        <v>21.9998</v>
      </c>
      <c r="JS214">
        <v>24.966100000000001</v>
      </c>
      <c r="JT214">
        <v>30.0001</v>
      </c>
      <c r="JU214">
        <v>24.836099999999998</v>
      </c>
      <c r="JV214">
        <v>24.902100000000001</v>
      </c>
      <c r="JW214">
        <v>-1</v>
      </c>
      <c r="JX214">
        <v>40.289099999999998</v>
      </c>
      <c r="JY214">
        <v>67.662899999999993</v>
      </c>
      <c r="JZ214">
        <v>22</v>
      </c>
      <c r="KA214">
        <v>400</v>
      </c>
      <c r="KB214">
        <v>15.317500000000001</v>
      </c>
      <c r="KC214">
        <v>102.714</v>
      </c>
      <c r="KD214">
        <v>102.504</v>
      </c>
    </row>
    <row r="215" spans="1:290" x14ac:dyDescent="0.35">
      <c r="A215">
        <v>197</v>
      </c>
      <c r="B215">
        <v>1716973860</v>
      </c>
      <c r="C215">
        <v>63601.400000095367</v>
      </c>
      <c r="D215" t="s">
        <v>1219</v>
      </c>
      <c r="E215" t="s">
        <v>1220</v>
      </c>
      <c r="F215">
        <v>15</v>
      </c>
      <c r="G215">
        <v>1716973852</v>
      </c>
      <c r="H215">
        <f t="shared" si="150"/>
        <v>1.4868359412124677E-3</v>
      </c>
      <c r="I215">
        <f t="shared" si="151"/>
        <v>1.4868359412124676</v>
      </c>
      <c r="J215">
        <f t="shared" si="152"/>
        <v>7.001946355777962</v>
      </c>
      <c r="K215">
        <f t="shared" si="153"/>
        <v>419.11345161290319</v>
      </c>
      <c r="L215">
        <f t="shared" si="154"/>
        <v>324.69076420024874</v>
      </c>
      <c r="M215">
        <f t="shared" si="155"/>
        <v>32.660487831304089</v>
      </c>
      <c r="N215">
        <f t="shared" si="156"/>
        <v>42.158420551490984</v>
      </c>
      <c r="O215">
        <f t="shared" si="157"/>
        <v>0.13072325345334479</v>
      </c>
      <c r="P215">
        <f t="shared" si="158"/>
        <v>2.9382858691623461</v>
      </c>
      <c r="Q215">
        <f t="shared" si="159"/>
        <v>0.12757613681593905</v>
      </c>
      <c r="R215">
        <f t="shared" si="160"/>
        <v>8.0011530951338214E-2</v>
      </c>
      <c r="S215">
        <f t="shared" si="161"/>
        <v>77.178982577561413</v>
      </c>
      <c r="T215">
        <f t="shared" si="162"/>
        <v>23.275645899018485</v>
      </c>
      <c r="U215">
        <f t="shared" si="163"/>
        <v>23.275645899018485</v>
      </c>
      <c r="V215">
        <f t="shared" si="164"/>
        <v>2.8671099116190284</v>
      </c>
      <c r="W215">
        <f t="shared" si="165"/>
        <v>60.292858845540955</v>
      </c>
      <c r="X215">
        <f t="shared" si="166"/>
        <v>1.7215286169412314</v>
      </c>
      <c r="Y215">
        <f t="shared" si="167"/>
        <v>2.855277805538242</v>
      </c>
      <c r="Z215">
        <f t="shared" si="168"/>
        <v>1.145581294677797</v>
      </c>
      <c r="AA215">
        <f t="shared" si="169"/>
        <v>-65.56946500746983</v>
      </c>
      <c r="AB215">
        <f t="shared" si="170"/>
        <v>-10.842948363933623</v>
      </c>
      <c r="AC215">
        <f t="shared" si="171"/>
        <v>-0.76683496139167218</v>
      </c>
      <c r="AD215">
        <f t="shared" si="172"/>
        <v>-2.6575523370553356E-4</v>
      </c>
      <c r="AE215">
        <f t="shared" si="173"/>
        <v>7.0241421402294071</v>
      </c>
      <c r="AF215">
        <f t="shared" si="174"/>
        <v>1.4847683662162952</v>
      </c>
      <c r="AG215">
        <f t="shared" si="175"/>
        <v>7.001946355777962</v>
      </c>
      <c r="AH215">
        <v>434.94942888041118</v>
      </c>
      <c r="AI215">
        <v>426.42267272727292</v>
      </c>
      <c r="AJ215">
        <v>-6.5327335859765827E-5</v>
      </c>
      <c r="AK215">
        <v>67.055963440678553</v>
      </c>
      <c r="AL215">
        <f t="shared" si="176"/>
        <v>1.4868359412124676</v>
      </c>
      <c r="AM215">
        <v>15.36430398910686</v>
      </c>
      <c r="AN215">
        <v>17.116671515151509</v>
      </c>
      <c r="AO215">
        <v>-9.0137087852738875E-7</v>
      </c>
      <c r="AP215">
        <v>78.095716295279004</v>
      </c>
      <c r="AQ215">
        <v>158</v>
      </c>
      <c r="AR215">
        <v>32</v>
      </c>
      <c r="AS215">
        <f t="shared" si="177"/>
        <v>1</v>
      </c>
      <c r="AT215">
        <f t="shared" si="178"/>
        <v>0</v>
      </c>
      <c r="AU215">
        <f t="shared" si="179"/>
        <v>53821.192336671731</v>
      </c>
      <c r="AV215" t="s">
        <v>477</v>
      </c>
      <c r="AW215">
        <v>10178.9</v>
      </c>
      <c r="AX215">
        <v>1410.533076923077</v>
      </c>
      <c r="AY215">
        <v>6595.86</v>
      </c>
      <c r="AZ215">
        <f t="shared" si="180"/>
        <v>0.78614872405977732</v>
      </c>
      <c r="BA215">
        <v>-1.985708394971808</v>
      </c>
      <c r="BB215" t="s">
        <v>1221</v>
      </c>
      <c r="BC215">
        <v>10171.200000000001</v>
      </c>
      <c r="BD215">
        <v>2216.039615384615</v>
      </c>
      <c r="BE215">
        <v>3020.79</v>
      </c>
      <c r="BF215">
        <f t="shared" si="181"/>
        <v>0.26640394883966945</v>
      </c>
      <c r="BG215">
        <v>0.5</v>
      </c>
      <c r="BH215">
        <f t="shared" si="182"/>
        <v>336.61102419200648</v>
      </c>
      <c r="BI215">
        <f t="shared" si="183"/>
        <v>7.001946355777962</v>
      </c>
      <c r="BJ215">
        <f t="shared" si="184"/>
        <v>44.837253033858012</v>
      </c>
      <c r="BK215">
        <f t="shared" si="185"/>
        <v>2.6700417112967507E-2</v>
      </c>
      <c r="BL215">
        <f t="shared" si="186"/>
        <v>1.183488425213272</v>
      </c>
      <c r="BM215">
        <f t="shared" si="187"/>
        <v>1125.6434119486107</v>
      </c>
      <c r="BN215" t="s">
        <v>431</v>
      </c>
      <c r="BO215">
        <v>0</v>
      </c>
      <c r="BP215">
        <f t="shared" si="188"/>
        <v>1125.6434119486107</v>
      </c>
      <c r="BQ215">
        <f t="shared" si="189"/>
        <v>0.62736787001128491</v>
      </c>
      <c r="BR215">
        <f t="shared" si="190"/>
        <v>0.42463753974980811</v>
      </c>
      <c r="BS215">
        <f t="shared" si="191"/>
        <v>0.65355181873584967</v>
      </c>
      <c r="BT215">
        <f t="shared" si="192"/>
        <v>0.49976520708114452</v>
      </c>
      <c r="BU215">
        <f t="shared" si="193"/>
        <v>0.68945893924053447</v>
      </c>
      <c r="BV215">
        <f t="shared" si="194"/>
        <v>0.21569580515034159</v>
      </c>
      <c r="BW215">
        <f t="shared" si="195"/>
        <v>0.78430419484965841</v>
      </c>
      <c r="DF215">
        <f t="shared" si="196"/>
        <v>400.0289032258064</v>
      </c>
      <c r="DG215">
        <f t="shared" si="197"/>
        <v>336.61102419200648</v>
      </c>
      <c r="DH215">
        <f t="shared" si="198"/>
        <v>0.84146675772074875</v>
      </c>
      <c r="DI215">
        <f t="shared" si="199"/>
        <v>0.19293351544149748</v>
      </c>
      <c r="DJ215">
        <v>1716973852</v>
      </c>
      <c r="DK215">
        <v>419.11345161290319</v>
      </c>
      <c r="DL215">
        <v>428.28235483870969</v>
      </c>
      <c r="DM215">
        <v>17.114393548387088</v>
      </c>
      <c r="DN215">
        <v>15.364464516129029</v>
      </c>
      <c r="DO215">
        <v>419.2764516129032</v>
      </c>
      <c r="DP215">
        <v>17.112393548387089</v>
      </c>
      <c r="DQ215">
        <v>500.37141935483868</v>
      </c>
      <c r="DR215">
        <v>100.4895161290323</v>
      </c>
      <c r="DS215">
        <v>0.1000029838709677</v>
      </c>
      <c r="DT215">
        <v>23.207196774193541</v>
      </c>
      <c r="DU215">
        <v>22.557003225806451</v>
      </c>
      <c r="DV215">
        <v>999.90000000000032</v>
      </c>
      <c r="DW215">
        <v>0</v>
      </c>
      <c r="DX215">
        <v>0</v>
      </c>
      <c r="DY215">
        <v>10000.92903225806</v>
      </c>
      <c r="DZ215">
        <v>0</v>
      </c>
      <c r="EA215">
        <v>1.5289399999999999E-3</v>
      </c>
      <c r="EB215">
        <v>-9.1599841935483859</v>
      </c>
      <c r="EC215">
        <v>426.42019354838698</v>
      </c>
      <c r="ED215">
        <v>434.96541935483867</v>
      </c>
      <c r="EE215">
        <v>1.749720322580645</v>
      </c>
      <c r="EF215">
        <v>428.28235483870969</v>
      </c>
      <c r="EG215">
        <v>15.364464516129029</v>
      </c>
      <c r="EH215">
        <v>1.7197951612903231</v>
      </c>
      <c r="EI215">
        <v>1.5439651612903229</v>
      </c>
      <c r="EJ215">
        <v>15.076264516129029</v>
      </c>
      <c r="EK215">
        <v>13.41064516129032</v>
      </c>
      <c r="EL215">
        <v>400.0289032258064</v>
      </c>
      <c r="EM215">
        <v>0.94999606451612906</v>
      </c>
      <c r="EN215">
        <v>5.0003787096774187E-2</v>
      </c>
      <c r="EO215">
        <v>0</v>
      </c>
      <c r="EP215">
        <v>2216.0793548387101</v>
      </c>
      <c r="EQ215">
        <v>8.9714700000000018</v>
      </c>
      <c r="ER215">
        <v>4812.4948387096774</v>
      </c>
      <c r="ES215">
        <v>3346.0122580645161</v>
      </c>
      <c r="ET215">
        <v>36.239612903225797</v>
      </c>
      <c r="EU215">
        <v>39.790096774193543</v>
      </c>
      <c r="EV215">
        <v>37.602548387096761</v>
      </c>
      <c r="EW215">
        <v>41.036064516129017</v>
      </c>
      <c r="EX215">
        <v>39.743677419354817</v>
      </c>
      <c r="EY215">
        <v>371.50322580645161</v>
      </c>
      <c r="EZ215">
        <v>19.55838709677419</v>
      </c>
      <c r="FA215">
        <v>0</v>
      </c>
      <c r="FB215">
        <v>299.20000004768372</v>
      </c>
      <c r="FC215">
        <v>0</v>
      </c>
      <c r="FD215">
        <v>2216.039615384615</v>
      </c>
      <c r="FE215">
        <v>-4.0071794884454519</v>
      </c>
      <c r="FF215">
        <v>-10.17811968145492</v>
      </c>
      <c r="FG215">
        <v>4812.4342307692305</v>
      </c>
      <c r="FH215">
        <v>15</v>
      </c>
      <c r="FI215">
        <v>1716973880</v>
      </c>
      <c r="FJ215" t="s">
        <v>1222</v>
      </c>
      <c r="FK215">
        <v>1716973880</v>
      </c>
      <c r="FL215">
        <v>1716973879</v>
      </c>
      <c r="FM215">
        <v>198</v>
      </c>
      <c r="FN215">
        <v>-8.0000000000000002E-3</v>
      </c>
      <c r="FO215">
        <v>0</v>
      </c>
      <c r="FP215">
        <v>-0.16300000000000001</v>
      </c>
      <c r="FQ215">
        <v>2E-3</v>
      </c>
      <c r="FR215">
        <v>428</v>
      </c>
      <c r="FS215">
        <v>15</v>
      </c>
      <c r="FT215">
        <v>0.1</v>
      </c>
      <c r="FU215">
        <v>0.08</v>
      </c>
      <c r="FV215">
        <v>-9.169148250000001</v>
      </c>
      <c r="FW215">
        <v>0.1259165853658652</v>
      </c>
      <c r="FX215">
        <v>4.3755482507195638E-2</v>
      </c>
      <c r="FY215">
        <v>1</v>
      </c>
      <c r="FZ215">
        <v>419.12121798010043</v>
      </c>
      <c r="GA215">
        <v>-5.4677481885726568E-2</v>
      </c>
      <c r="GB215">
        <v>1.5710536700042479E-2</v>
      </c>
      <c r="GC215">
        <v>1</v>
      </c>
      <c r="GD215">
        <v>1.74932825</v>
      </c>
      <c r="GE215">
        <v>8.6824390243855371E-3</v>
      </c>
      <c r="GF215">
        <v>1.878046708018733E-3</v>
      </c>
      <c r="GG215">
        <v>1</v>
      </c>
      <c r="GH215">
        <v>3</v>
      </c>
      <c r="GI215">
        <v>3</v>
      </c>
      <c r="GJ215" t="s">
        <v>433</v>
      </c>
      <c r="GK215">
        <v>2.9720200000000001</v>
      </c>
      <c r="GL215">
        <v>2.73916</v>
      </c>
      <c r="GM215">
        <v>0.10428900000000001</v>
      </c>
      <c r="GN215">
        <v>0.105598</v>
      </c>
      <c r="GO215">
        <v>8.5805000000000006E-2</v>
      </c>
      <c r="GP215">
        <v>7.9365900000000003E-2</v>
      </c>
      <c r="GQ215">
        <v>25869.200000000001</v>
      </c>
      <c r="GR215">
        <v>29116.7</v>
      </c>
      <c r="GS215">
        <v>27557.7</v>
      </c>
      <c r="GT215">
        <v>31257.1</v>
      </c>
      <c r="GU215">
        <v>34202.199999999997</v>
      </c>
      <c r="GV215">
        <v>38722.300000000003</v>
      </c>
      <c r="GW215">
        <v>41664</v>
      </c>
      <c r="GX215">
        <v>46392.5</v>
      </c>
      <c r="GY215">
        <v>1.6351</v>
      </c>
      <c r="GZ215">
        <v>1.97655</v>
      </c>
      <c r="HA215">
        <v>5.78761E-2</v>
      </c>
      <c r="HB215">
        <v>0</v>
      </c>
      <c r="HC215">
        <v>21.605599999999999</v>
      </c>
      <c r="HD215">
        <v>999.9</v>
      </c>
      <c r="HE215">
        <v>51.2</v>
      </c>
      <c r="HF215">
        <v>27.1</v>
      </c>
      <c r="HG215">
        <v>18.343900000000001</v>
      </c>
      <c r="HH215">
        <v>63.837699999999998</v>
      </c>
      <c r="HI215">
        <v>35.380600000000001</v>
      </c>
      <c r="HJ215">
        <v>1</v>
      </c>
      <c r="HK215">
        <v>-0.17122000000000001</v>
      </c>
      <c r="HL215">
        <v>0.21432499999999999</v>
      </c>
      <c r="HM215">
        <v>20.174399999999999</v>
      </c>
      <c r="HN215">
        <v>5.24125</v>
      </c>
      <c r="HO215">
        <v>11.9261</v>
      </c>
      <c r="HP215">
        <v>4.9970999999999997</v>
      </c>
      <c r="HQ215">
        <v>3.2970000000000002</v>
      </c>
      <c r="HR215">
        <v>9999</v>
      </c>
      <c r="HS215">
        <v>9999</v>
      </c>
      <c r="HT215">
        <v>9999</v>
      </c>
      <c r="HU215">
        <v>999.9</v>
      </c>
      <c r="HV215">
        <v>1.8663000000000001</v>
      </c>
      <c r="HW215">
        <v>1.8684400000000001</v>
      </c>
      <c r="HX215">
        <v>1.86554</v>
      </c>
      <c r="HY215">
        <v>1.8627899999999999</v>
      </c>
      <c r="HZ215">
        <v>1.86334</v>
      </c>
      <c r="IA215">
        <v>1.8645400000000001</v>
      </c>
      <c r="IB215">
        <v>1.86249</v>
      </c>
      <c r="IC215">
        <v>1.8704700000000001</v>
      </c>
      <c r="ID215">
        <v>5</v>
      </c>
      <c r="IE215">
        <v>0</v>
      </c>
      <c r="IF215">
        <v>0</v>
      </c>
      <c r="IG215">
        <v>0</v>
      </c>
      <c r="IH215" t="s">
        <v>434</v>
      </c>
      <c r="II215" t="s">
        <v>435</v>
      </c>
      <c r="IJ215" t="s">
        <v>436</v>
      </c>
      <c r="IK215" t="s">
        <v>436</v>
      </c>
      <c r="IL215" t="s">
        <v>436</v>
      </c>
      <c r="IM215" t="s">
        <v>436</v>
      </c>
      <c r="IN215">
        <v>0</v>
      </c>
      <c r="IO215">
        <v>100</v>
      </c>
      <c r="IP215">
        <v>100</v>
      </c>
      <c r="IQ215">
        <v>-0.16300000000000001</v>
      </c>
      <c r="IR215">
        <v>2E-3</v>
      </c>
      <c r="IS215">
        <v>-0.15404761904756009</v>
      </c>
      <c r="IT215">
        <v>0</v>
      </c>
      <c r="IU215">
        <v>0</v>
      </c>
      <c r="IV215">
        <v>0</v>
      </c>
      <c r="IW215">
        <v>1.790000000003289E-3</v>
      </c>
      <c r="IX215">
        <v>0</v>
      </c>
      <c r="IY215">
        <v>0</v>
      </c>
      <c r="IZ215">
        <v>0</v>
      </c>
      <c r="JA215">
        <v>-1</v>
      </c>
      <c r="JB215">
        <v>-1</v>
      </c>
      <c r="JC215">
        <v>-1</v>
      </c>
      <c r="JD215">
        <v>-1</v>
      </c>
      <c r="JE215">
        <v>4.7</v>
      </c>
      <c r="JF215">
        <v>4.5999999999999996</v>
      </c>
      <c r="JG215">
        <v>0.158691</v>
      </c>
      <c r="JH215">
        <v>4.99878</v>
      </c>
      <c r="JI215">
        <v>1.3464400000000001</v>
      </c>
      <c r="JJ215">
        <v>2.2717299999999998</v>
      </c>
      <c r="JK215">
        <v>1.4489700000000001</v>
      </c>
      <c r="JL215">
        <v>2.4597199999999999</v>
      </c>
      <c r="JM215">
        <v>31.848800000000001</v>
      </c>
      <c r="JN215">
        <v>24.035</v>
      </c>
      <c r="JO215">
        <v>2</v>
      </c>
      <c r="JP215">
        <v>319.60300000000001</v>
      </c>
      <c r="JQ215">
        <v>505.20299999999997</v>
      </c>
      <c r="JR215">
        <v>21.9998</v>
      </c>
      <c r="JS215">
        <v>24.9619</v>
      </c>
      <c r="JT215">
        <v>30</v>
      </c>
      <c r="JU215">
        <v>24.832000000000001</v>
      </c>
      <c r="JV215">
        <v>24.8979</v>
      </c>
      <c r="JW215">
        <v>-1</v>
      </c>
      <c r="JX215">
        <v>40.069899999999997</v>
      </c>
      <c r="JY215">
        <v>67.722300000000004</v>
      </c>
      <c r="JZ215">
        <v>22</v>
      </c>
      <c r="KA215">
        <v>400</v>
      </c>
      <c r="KB215">
        <v>15.3215</v>
      </c>
      <c r="KC215">
        <v>102.714</v>
      </c>
      <c r="KD215">
        <v>102.506</v>
      </c>
    </row>
    <row r="216" spans="1:290" x14ac:dyDescent="0.35">
      <c r="A216">
        <v>198</v>
      </c>
      <c r="B216">
        <v>1716974160</v>
      </c>
      <c r="C216">
        <v>63901.400000095367</v>
      </c>
      <c r="D216" t="s">
        <v>1223</v>
      </c>
      <c r="E216" t="s">
        <v>1224</v>
      </c>
      <c r="F216">
        <v>15</v>
      </c>
      <c r="G216">
        <v>1716974152</v>
      </c>
      <c r="H216">
        <f t="shared" si="150"/>
        <v>1.4981991407703032E-3</v>
      </c>
      <c r="I216">
        <f t="shared" si="151"/>
        <v>1.4981991407703033</v>
      </c>
      <c r="J216">
        <f t="shared" si="152"/>
        <v>6.996989958624563</v>
      </c>
      <c r="K216">
        <f t="shared" si="153"/>
        <v>419.20709677419347</v>
      </c>
      <c r="L216">
        <f t="shared" si="154"/>
        <v>325.15341745712971</v>
      </c>
      <c r="M216">
        <f t="shared" si="155"/>
        <v>32.708253071931388</v>
      </c>
      <c r="N216">
        <f t="shared" si="156"/>
        <v>42.169422416259138</v>
      </c>
      <c r="O216">
        <f t="shared" si="157"/>
        <v>0.13124192902137674</v>
      </c>
      <c r="P216">
        <f t="shared" si="158"/>
        <v>2.9377549150528464</v>
      </c>
      <c r="Q216">
        <f t="shared" si="159"/>
        <v>0.12806955701717126</v>
      </c>
      <c r="R216">
        <f t="shared" si="160"/>
        <v>8.0322111318789385E-2</v>
      </c>
      <c r="S216">
        <f t="shared" si="161"/>
        <v>77.172086355597457</v>
      </c>
      <c r="T216">
        <f t="shared" si="162"/>
        <v>23.28215163388079</v>
      </c>
      <c r="U216">
        <f t="shared" si="163"/>
        <v>23.28215163388079</v>
      </c>
      <c r="V216">
        <f t="shared" si="164"/>
        <v>2.8682367206382637</v>
      </c>
      <c r="W216">
        <f t="shared" si="165"/>
        <v>60.14497119732097</v>
      </c>
      <c r="X216">
        <f t="shared" si="166"/>
        <v>1.7182911529516038</v>
      </c>
      <c r="Y216">
        <f t="shared" si="167"/>
        <v>2.8569157466454009</v>
      </c>
      <c r="Z216">
        <f t="shared" si="168"/>
        <v>1.1499455676866599</v>
      </c>
      <c r="AA216">
        <f t="shared" si="169"/>
        <v>-66.070582107970367</v>
      </c>
      <c r="AB216">
        <f t="shared" si="170"/>
        <v>-10.368289293538014</v>
      </c>
      <c r="AC216">
        <f t="shared" si="171"/>
        <v>-0.73345805307040401</v>
      </c>
      <c r="AD216">
        <f t="shared" si="172"/>
        <v>-2.4309898133090257E-4</v>
      </c>
      <c r="AE216">
        <f t="shared" si="173"/>
        <v>6.9484525502334993</v>
      </c>
      <c r="AF216">
        <f t="shared" si="174"/>
        <v>1.4971900462037242</v>
      </c>
      <c r="AG216">
        <f t="shared" si="175"/>
        <v>6.996989958624563</v>
      </c>
      <c r="AH216">
        <v>434.89909594626062</v>
      </c>
      <c r="AI216">
        <v>426.45772121212099</v>
      </c>
      <c r="AJ216">
        <v>-1.453885040118843E-2</v>
      </c>
      <c r="AK216">
        <v>67.056978637678768</v>
      </c>
      <c r="AL216">
        <f t="shared" si="176"/>
        <v>1.4981991407703033</v>
      </c>
      <c r="AM216">
        <v>15.31635229936275</v>
      </c>
      <c r="AN216">
        <v>17.082190909090901</v>
      </c>
      <c r="AO216">
        <v>2.2238348865483449E-6</v>
      </c>
      <c r="AP216">
        <v>78.101513997026842</v>
      </c>
      <c r="AQ216">
        <v>158</v>
      </c>
      <c r="AR216">
        <v>32</v>
      </c>
      <c r="AS216">
        <f t="shared" si="177"/>
        <v>1</v>
      </c>
      <c r="AT216">
        <f t="shared" si="178"/>
        <v>0</v>
      </c>
      <c r="AU216">
        <f t="shared" si="179"/>
        <v>53803.951852528997</v>
      </c>
      <c r="AV216" t="s">
        <v>477</v>
      </c>
      <c r="AW216">
        <v>10178.9</v>
      </c>
      <c r="AX216">
        <v>1410.533076923077</v>
      </c>
      <c r="AY216">
        <v>6595.86</v>
      </c>
      <c r="AZ216">
        <f t="shared" si="180"/>
        <v>0.78614872405977732</v>
      </c>
      <c r="BA216">
        <v>-1.985708394971808</v>
      </c>
      <c r="BB216" t="s">
        <v>1225</v>
      </c>
      <c r="BC216">
        <v>10169.9</v>
      </c>
      <c r="BD216">
        <v>2214.8584615384611</v>
      </c>
      <c r="BE216">
        <v>3016.03</v>
      </c>
      <c r="BF216">
        <f t="shared" si="181"/>
        <v>0.26563778823869089</v>
      </c>
      <c r="BG216">
        <v>0.5</v>
      </c>
      <c r="BH216">
        <f t="shared" si="182"/>
        <v>336.58075608102445</v>
      </c>
      <c r="BI216">
        <f t="shared" si="183"/>
        <v>6.996989958624563</v>
      </c>
      <c r="BJ216">
        <f t="shared" si="184"/>
        <v>44.704283804534818</v>
      </c>
      <c r="BK216">
        <f t="shared" si="185"/>
        <v>2.6688092504712251E-2</v>
      </c>
      <c r="BL216">
        <f t="shared" si="186"/>
        <v>1.1869344800946937</v>
      </c>
      <c r="BM216">
        <f t="shared" si="187"/>
        <v>1124.981809513921</v>
      </c>
      <c r="BN216" t="s">
        <v>431</v>
      </c>
      <c r="BO216">
        <v>0</v>
      </c>
      <c r="BP216">
        <f t="shared" si="188"/>
        <v>1124.981809513921</v>
      </c>
      <c r="BQ216">
        <f t="shared" si="189"/>
        <v>0.62699913146954078</v>
      </c>
      <c r="BR216">
        <f t="shared" si="190"/>
        <v>0.42366532090099945</v>
      </c>
      <c r="BS216">
        <f t="shared" si="191"/>
        <v>0.65434284503452589</v>
      </c>
      <c r="BT216">
        <f t="shared" si="192"/>
        <v>0.49901779750913483</v>
      </c>
      <c r="BU216">
        <f t="shared" si="193"/>
        <v>0.69037691414753899</v>
      </c>
      <c r="BV216">
        <f t="shared" si="194"/>
        <v>0.21519017472766214</v>
      </c>
      <c r="BW216">
        <f t="shared" si="195"/>
        <v>0.78480982527233789</v>
      </c>
      <c r="DF216">
        <f t="shared" si="196"/>
        <v>399.9929032258064</v>
      </c>
      <c r="DG216">
        <f t="shared" si="197"/>
        <v>336.58075608102445</v>
      </c>
      <c r="DH216">
        <f t="shared" si="198"/>
        <v>0.84146681945258384</v>
      </c>
      <c r="DI216">
        <f t="shared" si="199"/>
        <v>0.19293363890516779</v>
      </c>
      <c r="DJ216">
        <v>1716974152</v>
      </c>
      <c r="DK216">
        <v>419.20709677419347</v>
      </c>
      <c r="DL216">
        <v>428.29183870967739</v>
      </c>
      <c r="DM216">
        <v>17.081567741935491</v>
      </c>
      <c r="DN216">
        <v>15.316903225806451</v>
      </c>
      <c r="DO216">
        <v>419.36809677419348</v>
      </c>
      <c r="DP216">
        <v>17.077567741935489</v>
      </c>
      <c r="DQ216">
        <v>500.36106451612909</v>
      </c>
      <c r="DR216">
        <v>100.4932580645161</v>
      </c>
      <c r="DS216">
        <v>0.1000351806451613</v>
      </c>
      <c r="DT216">
        <v>23.216687096774191</v>
      </c>
      <c r="DU216">
        <v>22.55147419354838</v>
      </c>
      <c r="DV216">
        <v>999.90000000000032</v>
      </c>
      <c r="DW216">
        <v>0</v>
      </c>
      <c r="DX216">
        <v>0</v>
      </c>
      <c r="DY216">
        <v>9997.5348387096783</v>
      </c>
      <c r="DZ216">
        <v>0</v>
      </c>
      <c r="EA216">
        <v>1.5289399999999999E-3</v>
      </c>
      <c r="EB216">
        <v>-9.0863012903225826</v>
      </c>
      <c r="EC216">
        <v>426.48964516129041</v>
      </c>
      <c r="ED216">
        <v>434.95396774193551</v>
      </c>
      <c r="EE216">
        <v>1.7622170967741939</v>
      </c>
      <c r="EF216">
        <v>428.29183870967739</v>
      </c>
      <c r="EG216">
        <v>15.316903225806451</v>
      </c>
      <c r="EH216">
        <v>1.7163364516129029</v>
      </c>
      <c r="EI216">
        <v>1.5392451612903231</v>
      </c>
      <c r="EJ216">
        <v>15.04497419354839</v>
      </c>
      <c r="EK216">
        <v>13.36367419354838</v>
      </c>
      <c r="EL216">
        <v>399.9929032258064</v>
      </c>
      <c r="EM216">
        <v>0.94997667741935476</v>
      </c>
      <c r="EN216">
        <v>5.0023241935483867E-2</v>
      </c>
      <c r="EO216">
        <v>0</v>
      </c>
      <c r="EP216">
        <v>2214.8906451612902</v>
      </c>
      <c r="EQ216">
        <v>8.9714700000000018</v>
      </c>
      <c r="ER216">
        <v>4813.7222580645166</v>
      </c>
      <c r="ES216">
        <v>3345.6838709677422</v>
      </c>
      <c r="ET216">
        <v>36.564290322580653</v>
      </c>
      <c r="EU216">
        <v>40.215483870967731</v>
      </c>
      <c r="EV216">
        <v>37.935290322580641</v>
      </c>
      <c r="EW216">
        <v>41.83851612903225</v>
      </c>
      <c r="EX216">
        <v>40.126741935483849</v>
      </c>
      <c r="EY216">
        <v>371.46129032258062</v>
      </c>
      <c r="EZ216">
        <v>19.557096774193539</v>
      </c>
      <c r="FA216">
        <v>0</v>
      </c>
      <c r="FB216">
        <v>299.60000014305109</v>
      </c>
      <c r="FC216">
        <v>0</v>
      </c>
      <c r="FD216">
        <v>2214.8584615384611</v>
      </c>
      <c r="FE216">
        <v>-4.0806837677461694</v>
      </c>
      <c r="FF216">
        <v>-4.6249573785185092</v>
      </c>
      <c r="FG216">
        <v>4813.7830769230768</v>
      </c>
      <c r="FH216">
        <v>15</v>
      </c>
      <c r="FI216">
        <v>1716974186</v>
      </c>
      <c r="FJ216" t="s">
        <v>1226</v>
      </c>
      <c r="FK216">
        <v>1716974179</v>
      </c>
      <c r="FL216">
        <v>1716974186</v>
      </c>
      <c r="FM216">
        <v>199</v>
      </c>
      <c r="FN216">
        <v>1E-3</v>
      </c>
      <c r="FO216">
        <v>2E-3</v>
      </c>
      <c r="FP216">
        <v>-0.161</v>
      </c>
      <c r="FQ216">
        <v>4.0000000000000001E-3</v>
      </c>
      <c r="FR216">
        <v>428</v>
      </c>
      <c r="FS216">
        <v>15</v>
      </c>
      <c r="FT216">
        <v>0.21</v>
      </c>
      <c r="FU216">
        <v>0.05</v>
      </c>
      <c r="FV216">
        <v>-9.1067724390243896</v>
      </c>
      <c r="FW216">
        <v>0.29334522648082267</v>
      </c>
      <c r="FX216">
        <v>6.009382500562982E-2</v>
      </c>
      <c r="FY216">
        <v>1</v>
      </c>
      <c r="FZ216">
        <v>419.20759223046377</v>
      </c>
      <c r="GA216">
        <v>-2.3866508717536171E-2</v>
      </c>
      <c r="GB216">
        <v>2.138472754945208E-2</v>
      </c>
      <c r="GC216">
        <v>1</v>
      </c>
      <c r="GD216">
        <v>1.761762926829268</v>
      </c>
      <c r="GE216">
        <v>1.2884320557493339E-2</v>
      </c>
      <c r="GF216">
        <v>1.8243946458796499E-3</v>
      </c>
      <c r="GG216">
        <v>1</v>
      </c>
      <c r="GH216">
        <v>3</v>
      </c>
      <c r="GI216">
        <v>3</v>
      </c>
      <c r="GJ216" t="s">
        <v>433</v>
      </c>
      <c r="GK216">
        <v>2.9720399999999998</v>
      </c>
      <c r="GL216">
        <v>2.7392799999999999</v>
      </c>
      <c r="GM216">
        <v>0.10430499999999999</v>
      </c>
      <c r="GN216">
        <v>0.10559200000000001</v>
      </c>
      <c r="GO216">
        <v>8.5686999999999999E-2</v>
      </c>
      <c r="GP216">
        <v>7.9198000000000005E-2</v>
      </c>
      <c r="GQ216">
        <v>25868.9</v>
      </c>
      <c r="GR216">
        <v>29116.799999999999</v>
      </c>
      <c r="GS216">
        <v>27557.8</v>
      </c>
      <c r="GT216">
        <v>31257</v>
      </c>
      <c r="GU216">
        <v>34207.199999999997</v>
      </c>
      <c r="GV216">
        <v>38729.699999999997</v>
      </c>
      <c r="GW216">
        <v>41664.6</v>
      </c>
      <c r="GX216">
        <v>46393</v>
      </c>
      <c r="GY216">
        <v>1.6356299999999999</v>
      </c>
      <c r="GZ216">
        <v>1.9767999999999999</v>
      </c>
      <c r="HA216">
        <v>5.7056500000000003E-2</v>
      </c>
      <c r="HB216">
        <v>0</v>
      </c>
      <c r="HC216">
        <v>21.604500000000002</v>
      </c>
      <c r="HD216">
        <v>999.9</v>
      </c>
      <c r="HE216">
        <v>51.3</v>
      </c>
      <c r="HF216">
        <v>27.1</v>
      </c>
      <c r="HG216">
        <v>18.378</v>
      </c>
      <c r="HH216">
        <v>63.777799999999999</v>
      </c>
      <c r="HI216">
        <v>35.512799999999999</v>
      </c>
      <c r="HJ216">
        <v>1</v>
      </c>
      <c r="HK216">
        <v>-0.17133100000000001</v>
      </c>
      <c r="HL216">
        <v>0.21970300000000001</v>
      </c>
      <c r="HM216">
        <v>20.172799999999999</v>
      </c>
      <c r="HN216">
        <v>5.2403500000000003</v>
      </c>
      <c r="HO216">
        <v>11.9261</v>
      </c>
      <c r="HP216">
        <v>4.9962999999999997</v>
      </c>
      <c r="HQ216">
        <v>3.2970000000000002</v>
      </c>
      <c r="HR216">
        <v>9999</v>
      </c>
      <c r="HS216">
        <v>9999</v>
      </c>
      <c r="HT216">
        <v>9999</v>
      </c>
      <c r="HU216">
        <v>999.9</v>
      </c>
      <c r="HV216">
        <v>1.8662799999999999</v>
      </c>
      <c r="HW216">
        <v>1.8684400000000001</v>
      </c>
      <c r="HX216">
        <v>1.8654900000000001</v>
      </c>
      <c r="HY216">
        <v>1.8627800000000001</v>
      </c>
      <c r="HZ216">
        <v>1.86327</v>
      </c>
      <c r="IA216">
        <v>1.8644700000000001</v>
      </c>
      <c r="IB216">
        <v>1.8624700000000001</v>
      </c>
      <c r="IC216">
        <v>1.87042</v>
      </c>
      <c r="ID216">
        <v>5</v>
      </c>
      <c r="IE216">
        <v>0</v>
      </c>
      <c r="IF216">
        <v>0</v>
      </c>
      <c r="IG216">
        <v>0</v>
      </c>
      <c r="IH216" t="s">
        <v>434</v>
      </c>
      <c r="II216" t="s">
        <v>435</v>
      </c>
      <c r="IJ216" t="s">
        <v>436</v>
      </c>
      <c r="IK216" t="s">
        <v>436</v>
      </c>
      <c r="IL216" t="s">
        <v>436</v>
      </c>
      <c r="IM216" t="s">
        <v>436</v>
      </c>
      <c r="IN216">
        <v>0</v>
      </c>
      <c r="IO216">
        <v>100</v>
      </c>
      <c r="IP216">
        <v>100</v>
      </c>
      <c r="IQ216">
        <v>-0.161</v>
      </c>
      <c r="IR216">
        <v>4.0000000000000001E-3</v>
      </c>
      <c r="IS216">
        <v>-0.16259999999994079</v>
      </c>
      <c r="IT216">
        <v>0</v>
      </c>
      <c r="IU216">
        <v>0</v>
      </c>
      <c r="IV216">
        <v>0</v>
      </c>
      <c r="IW216">
        <v>1.5550000000015269E-3</v>
      </c>
      <c r="IX216">
        <v>0</v>
      </c>
      <c r="IY216">
        <v>0</v>
      </c>
      <c r="IZ216">
        <v>0</v>
      </c>
      <c r="JA216">
        <v>-1</v>
      </c>
      <c r="JB216">
        <v>-1</v>
      </c>
      <c r="JC216">
        <v>-1</v>
      </c>
      <c r="JD216">
        <v>-1</v>
      </c>
      <c r="JE216">
        <v>4.7</v>
      </c>
      <c r="JF216">
        <v>4.7</v>
      </c>
      <c r="JG216">
        <v>0.158691</v>
      </c>
      <c r="JH216">
        <v>4.99878</v>
      </c>
      <c r="JI216">
        <v>1.3464400000000001</v>
      </c>
      <c r="JJ216">
        <v>2.2717299999999998</v>
      </c>
      <c r="JK216">
        <v>1.4489700000000001</v>
      </c>
      <c r="JL216">
        <v>2.4475099999999999</v>
      </c>
      <c r="JM216">
        <v>31.826899999999998</v>
      </c>
      <c r="JN216">
        <v>24.026199999999999</v>
      </c>
      <c r="JO216">
        <v>2</v>
      </c>
      <c r="JP216">
        <v>319.79500000000002</v>
      </c>
      <c r="JQ216">
        <v>505.33100000000002</v>
      </c>
      <c r="JR216">
        <v>22.0002</v>
      </c>
      <c r="JS216">
        <v>24.957699999999999</v>
      </c>
      <c r="JT216">
        <v>30.0001</v>
      </c>
      <c r="JU216">
        <v>24.825700000000001</v>
      </c>
      <c r="JV216">
        <v>24.893699999999999</v>
      </c>
      <c r="JW216">
        <v>-1</v>
      </c>
      <c r="JX216">
        <v>40.418500000000002</v>
      </c>
      <c r="JY216">
        <v>67.8095</v>
      </c>
      <c r="JZ216">
        <v>22</v>
      </c>
      <c r="KA216">
        <v>400</v>
      </c>
      <c r="KB216">
        <v>15.3157</v>
      </c>
      <c r="KC216">
        <v>102.715</v>
      </c>
      <c r="KD216">
        <v>102.50700000000001</v>
      </c>
    </row>
    <row r="217" spans="1:290" x14ac:dyDescent="0.35">
      <c r="A217">
        <v>199</v>
      </c>
      <c r="B217">
        <v>1716974460.0999999</v>
      </c>
      <c r="C217">
        <v>64201.5</v>
      </c>
      <c r="D217" t="s">
        <v>1227</v>
      </c>
      <c r="E217" t="s">
        <v>1228</v>
      </c>
      <c r="F217">
        <v>15</v>
      </c>
      <c r="G217">
        <v>1716974452.099999</v>
      </c>
      <c r="H217">
        <f t="shared" si="150"/>
        <v>1.5148766117330725E-3</v>
      </c>
      <c r="I217">
        <f t="shared" si="151"/>
        <v>1.5148766117330725</v>
      </c>
      <c r="J217">
        <f t="shared" si="152"/>
        <v>7.030101660168576</v>
      </c>
      <c r="K217">
        <f t="shared" si="153"/>
        <v>419.53651612903229</v>
      </c>
      <c r="L217">
        <f t="shared" si="154"/>
        <v>325.84220738592097</v>
      </c>
      <c r="M217">
        <f t="shared" si="155"/>
        <v>32.777048331705302</v>
      </c>
      <c r="N217">
        <f t="shared" si="156"/>
        <v>42.201925822918156</v>
      </c>
      <c r="O217">
        <f t="shared" si="157"/>
        <v>0.1324700390871463</v>
      </c>
      <c r="P217">
        <f t="shared" si="158"/>
        <v>2.9378766920992687</v>
      </c>
      <c r="Q217">
        <f t="shared" si="159"/>
        <v>0.12923893541119486</v>
      </c>
      <c r="R217">
        <f t="shared" si="160"/>
        <v>8.1058072359118438E-2</v>
      </c>
      <c r="S217">
        <f t="shared" si="161"/>
        <v>77.168609970872566</v>
      </c>
      <c r="T217">
        <f t="shared" si="162"/>
        <v>23.298187672550046</v>
      </c>
      <c r="U217">
        <f t="shared" si="163"/>
        <v>23.298187672550046</v>
      </c>
      <c r="V217">
        <f t="shared" si="164"/>
        <v>2.8710158556254859</v>
      </c>
      <c r="W217">
        <f t="shared" si="165"/>
        <v>60.089638830538007</v>
      </c>
      <c r="X217">
        <f t="shared" si="166"/>
        <v>1.7188273566302839</v>
      </c>
      <c r="Y217">
        <f t="shared" si="167"/>
        <v>2.8604388212045015</v>
      </c>
      <c r="Z217">
        <f t="shared" si="168"/>
        <v>1.152188498995202</v>
      </c>
      <c r="AA217">
        <f t="shared" si="169"/>
        <v>-66.806058577428502</v>
      </c>
      <c r="AB217">
        <f t="shared" si="170"/>
        <v>-9.678036103001828</v>
      </c>
      <c r="AC217">
        <f t="shared" si="171"/>
        <v>-0.68472710847926355</v>
      </c>
      <c r="AD217">
        <f t="shared" si="172"/>
        <v>-2.1181803702852164E-4</v>
      </c>
      <c r="AE217">
        <f t="shared" si="173"/>
        <v>6.9981793801006837</v>
      </c>
      <c r="AF217">
        <f t="shared" si="174"/>
        <v>1.5110521730327096</v>
      </c>
      <c r="AG217">
        <f t="shared" si="175"/>
        <v>7.030101660168576</v>
      </c>
      <c r="AH217">
        <v>435.39640820865498</v>
      </c>
      <c r="AI217">
        <v>426.83193939393931</v>
      </c>
      <c r="AJ217">
        <v>6.4379490922447451E-4</v>
      </c>
      <c r="AK217">
        <v>67.055196469374209</v>
      </c>
      <c r="AL217">
        <f t="shared" si="176"/>
        <v>1.5148766117330725</v>
      </c>
      <c r="AM217">
        <v>15.30499649706689</v>
      </c>
      <c r="AN217">
        <v>17.090523030303029</v>
      </c>
      <c r="AO217">
        <v>-9.0061434136488119E-6</v>
      </c>
      <c r="AP217">
        <v>78.091152054794932</v>
      </c>
      <c r="AQ217">
        <v>158</v>
      </c>
      <c r="AR217">
        <v>32</v>
      </c>
      <c r="AS217">
        <f t="shared" si="177"/>
        <v>1</v>
      </c>
      <c r="AT217">
        <f t="shared" si="178"/>
        <v>0</v>
      </c>
      <c r="AU217">
        <f t="shared" si="179"/>
        <v>53803.791946018915</v>
      </c>
      <c r="AV217" t="s">
        <v>477</v>
      </c>
      <c r="AW217">
        <v>10178.9</v>
      </c>
      <c r="AX217">
        <v>1410.533076923077</v>
      </c>
      <c r="AY217">
        <v>6595.86</v>
      </c>
      <c r="AZ217">
        <f t="shared" si="180"/>
        <v>0.78614872405977732</v>
      </c>
      <c r="BA217">
        <v>-1.985708394971808</v>
      </c>
      <c r="BB217" t="s">
        <v>1229</v>
      </c>
      <c r="BC217">
        <v>10173.700000000001</v>
      </c>
      <c r="BD217">
        <v>2215.5361538461539</v>
      </c>
      <c r="BE217">
        <v>3015.33</v>
      </c>
      <c r="BF217">
        <f t="shared" si="181"/>
        <v>0.2652425592402311</v>
      </c>
      <c r="BG217">
        <v>0.5</v>
      </c>
      <c r="BH217">
        <f t="shared" si="182"/>
        <v>336.56707385640397</v>
      </c>
      <c r="BI217">
        <f t="shared" si="183"/>
        <v>7.030101660168576</v>
      </c>
      <c r="BJ217">
        <f t="shared" si="184"/>
        <v>44.635956012834235</v>
      </c>
      <c r="BK217">
        <f t="shared" si="185"/>
        <v>2.6787558128716336E-2</v>
      </c>
      <c r="BL217">
        <f t="shared" si="186"/>
        <v>1.1874421705087004</v>
      </c>
      <c r="BM217">
        <f t="shared" si="187"/>
        <v>1124.884404585792</v>
      </c>
      <c r="BN217" t="s">
        <v>431</v>
      </c>
      <c r="BO217">
        <v>0</v>
      </c>
      <c r="BP217">
        <f t="shared" si="188"/>
        <v>1124.884404585792</v>
      </c>
      <c r="BQ217">
        <f t="shared" si="189"/>
        <v>0.62694484365366576</v>
      </c>
      <c r="BR217">
        <f t="shared" si="190"/>
        <v>0.42307160179270142</v>
      </c>
      <c r="BS217">
        <f t="shared" si="191"/>
        <v>0.65445914308249042</v>
      </c>
      <c r="BT217">
        <f t="shared" si="192"/>
        <v>0.49837698131946723</v>
      </c>
      <c r="BU217">
        <f t="shared" si="193"/>
        <v>0.69051191045739269</v>
      </c>
      <c r="BV217">
        <f t="shared" si="194"/>
        <v>0.21480427934049731</v>
      </c>
      <c r="BW217">
        <f t="shared" si="195"/>
        <v>0.78519572065950272</v>
      </c>
      <c r="DF217">
        <f t="shared" si="196"/>
        <v>399.97687096774189</v>
      </c>
      <c r="DG217">
        <f t="shared" si="197"/>
        <v>336.56707385640397</v>
      </c>
      <c r="DH217">
        <f t="shared" si="198"/>
        <v>0.84146634039633772</v>
      </c>
      <c r="DI217">
        <f t="shared" si="199"/>
        <v>0.19293268079267564</v>
      </c>
      <c r="DJ217">
        <v>1716974452.099999</v>
      </c>
      <c r="DK217">
        <v>419.53651612903229</v>
      </c>
      <c r="DL217">
        <v>428.68832258064509</v>
      </c>
      <c r="DM217">
        <v>17.087154838709679</v>
      </c>
      <c r="DN217">
        <v>15.30618709677419</v>
      </c>
      <c r="DO217">
        <v>419.66551612903231</v>
      </c>
      <c r="DP217">
        <v>17.086154838709682</v>
      </c>
      <c r="DQ217">
        <v>500.36816129032258</v>
      </c>
      <c r="DR217">
        <v>100.49177419354839</v>
      </c>
      <c r="DS217">
        <v>0.10000792903225809</v>
      </c>
      <c r="DT217">
        <v>23.237083870967741</v>
      </c>
      <c r="DU217">
        <v>22.570132258064511</v>
      </c>
      <c r="DV217">
        <v>999.90000000000032</v>
      </c>
      <c r="DW217">
        <v>0</v>
      </c>
      <c r="DX217">
        <v>0</v>
      </c>
      <c r="DY217">
        <v>9998.3754838709683</v>
      </c>
      <c r="DZ217">
        <v>0</v>
      </c>
      <c r="EA217">
        <v>1.5289399999999999E-3</v>
      </c>
      <c r="EB217">
        <v>-9.1838929032258054</v>
      </c>
      <c r="EC217">
        <v>426.79819354838708</v>
      </c>
      <c r="ED217">
        <v>435.35167741935481</v>
      </c>
      <c r="EE217">
        <v>1.783546451612904</v>
      </c>
      <c r="EF217">
        <v>428.68832258064509</v>
      </c>
      <c r="EG217">
        <v>15.30618709677419</v>
      </c>
      <c r="EH217">
        <v>1.717378064516129</v>
      </c>
      <c r="EI217">
        <v>1.5381470967741939</v>
      </c>
      <c r="EJ217">
        <v>15.054412903225799</v>
      </c>
      <c r="EK217">
        <v>13.35271935483871</v>
      </c>
      <c r="EL217">
        <v>399.97687096774189</v>
      </c>
      <c r="EM217">
        <v>0.95000006451612906</v>
      </c>
      <c r="EN217">
        <v>4.9999574193548398E-2</v>
      </c>
      <c r="EO217">
        <v>0</v>
      </c>
      <c r="EP217">
        <v>2215.4970967741938</v>
      </c>
      <c r="EQ217">
        <v>8.9714700000000018</v>
      </c>
      <c r="ER217">
        <v>4812.4977419354846</v>
      </c>
      <c r="ES217">
        <v>3345.571290322579</v>
      </c>
      <c r="ET217">
        <v>36.421161290322573</v>
      </c>
      <c r="EU217">
        <v>39.413064516129019</v>
      </c>
      <c r="EV217">
        <v>37.681161290322571</v>
      </c>
      <c r="EW217">
        <v>40.679225806451598</v>
      </c>
      <c r="EX217">
        <v>39.35261290322579</v>
      </c>
      <c r="EY217">
        <v>371.45387096774198</v>
      </c>
      <c r="EZ217">
        <v>19.54999999999999</v>
      </c>
      <c r="FA217">
        <v>0</v>
      </c>
      <c r="FB217">
        <v>299.40000009536737</v>
      </c>
      <c r="FC217">
        <v>0</v>
      </c>
      <c r="FD217">
        <v>2215.5361538461539</v>
      </c>
      <c r="FE217">
        <v>2.4697435795580769</v>
      </c>
      <c r="FF217">
        <v>0.27179495339039578</v>
      </c>
      <c r="FG217">
        <v>4812.671923076924</v>
      </c>
      <c r="FH217">
        <v>15</v>
      </c>
      <c r="FI217">
        <v>1716974481.0999999</v>
      </c>
      <c r="FJ217" t="s">
        <v>1230</v>
      </c>
      <c r="FK217">
        <v>1716974477.0999999</v>
      </c>
      <c r="FL217">
        <v>1716974481.0999999</v>
      </c>
      <c r="FM217">
        <v>200</v>
      </c>
      <c r="FN217">
        <v>3.2000000000000001E-2</v>
      </c>
      <c r="FO217">
        <v>-2E-3</v>
      </c>
      <c r="FP217">
        <v>-0.129</v>
      </c>
      <c r="FQ217">
        <v>1E-3</v>
      </c>
      <c r="FR217">
        <v>429</v>
      </c>
      <c r="FS217">
        <v>15</v>
      </c>
      <c r="FT217">
        <v>0.15</v>
      </c>
      <c r="FU217">
        <v>0.04</v>
      </c>
      <c r="FV217">
        <v>-9.1792943902439017</v>
      </c>
      <c r="FW217">
        <v>2.5474494773512869E-2</v>
      </c>
      <c r="FX217">
        <v>4.755627711376164E-2</v>
      </c>
      <c r="FY217">
        <v>1</v>
      </c>
      <c r="FZ217">
        <v>419.50315885164957</v>
      </c>
      <c r="GA217">
        <v>0.26437388708219689</v>
      </c>
      <c r="GB217">
        <v>2.606415787211554E-2</v>
      </c>
      <c r="GC217">
        <v>1</v>
      </c>
      <c r="GD217">
        <v>1.7830563414634151</v>
      </c>
      <c r="GE217">
        <v>7.9912891986109423E-3</v>
      </c>
      <c r="GF217">
        <v>1.228579898227842E-3</v>
      </c>
      <c r="GG217">
        <v>1</v>
      </c>
      <c r="GH217">
        <v>3</v>
      </c>
      <c r="GI217">
        <v>3</v>
      </c>
      <c r="GJ217" t="s">
        <v>433</v>
      </c>
      <c r="GK217">
        <v>2.97201</v>
      </c>
      <c r="GL217">
        <v>2.73922</v>
      </c>
      <c r="GM217">
        <v>0.10437100000000001</v>
      </c>
      <c r="GN217">
        <v>0.105658</v>
      </c>
      <c r="GO217">
        <v>8.5708400000000004E-2</v>
      </c>
      <c r="GP217">
        <v>7.9148700000000002E-2</v>
      </c>
      <c r="GQ217">
        <v>25866.1</v>
      </c>
      <c r="GR217">
        <v>29114.5</v>
      </c>
      <c r="GS217">
        <v>27556.9</v>
      </c>
      <c r="GT217">
        <v>31256.799999999999</v>
      </c>
      <c r="GU217">
        <v>34205.199999999997</v>
      </c>
      <c r="GV217">
        <v>38731.699999999997</v>
      </c>
      <c r="GW217">
        <v>41663.1</v>
      </c>
      <c r="GX217">
        <v>46392.800000000003</v>
      </c>
      <c r="GY217">
        <v>1.6357699999999999</v>
      </c>
      <c r="GZ217">
        <v>1.9766999999999999</v>
      </c>
      <c r="HA217">
        <v>5.7879800000000002E-2</v>
      </c>
      <c r="HB217">
        <v>0</v>
      </c>
      <c r="HC217">
        <v>21.609300000000001</v>
      </c>
      <c r="HD217">
        <v>999.9</v>
      </c>
      <c r="HE217">
        <v>51.3</v>
      </c>
      <c r="HF217">
        <v>27.1</v>
      </c>
      <c r="HG217">
        <v>18.377199999999998</v>
      </c>
      <c r="HH217">
        <v>63.824199999999998</v>
      </c>
      <c r="HI217">
        <v>36.177900000000001</v>
      </c>
      <c r="HJ217">
        <v>1</v>
      </c>
      <c r="HK217">
        <v>-0.17164099999999999</v>
      </c>
      <c r="HL217">
        <v>0.200324</v>
      </c>
      <c r="HM217">
        <v>20.171199999999999</v>
      </c>
      <c r="HN217">
        <v>5.2406499999999996</v>
      </c>
      <c r="HO217">
        <v>11.9261</v>
      </c>
      <c r="HP217">
        <v>4.9969999999999999</v>
      </c>
      <c r="HQ217">
        <v>3.2970000000000002</v>
      </c>
      <c r="HR217">
        <v>9999</v>
      </c>
      <c r="HS217">
        <v>9999</v>
      </c>
      <c r="HT217">
        <v>9999</v>
      </c>
      <c r="HU217">
        <v>999.9</v>
      </c>
      <c r="HV217">
        <v>1.8662700000000001</v>
      </c>
      <c r="HW217">
        <v>1.8684400000000001</v>
      </c>
      <c r="HX217">
        <v>1.8654599999999999</v>
      </c>
      <c r="HY217">
        <v>1.86277</v>
      </c>
      <c r="HZ217">
        <v>1.86327</v>
      </c>
      <c r="IA217">
        <v>1.8644700000000001</v>
      </c>
      <c r="IB217">
        <v>1.8624799999999999</v>
      </c>
      <c r="IC217">
        <v>1.87042</v>
      </c>
      <c r="ID217">
        <v>5</v>
      </c>
      <c r="IE217">
        <v>0</v>
      </c>
      <c r="IF217">
        <v>0</v>
      </c>
      <c r="IG217">
        <v>0</v>
      </c>
      <c r="IH217" t="s">
        <v>434</v>
      </c>
      <c r="II217" t="s">
        <v>435</v>
      </c>
      <c r="IJ217" t="s">
        <v>436</v>
      </c>
      <c r="IK217" t="s">
        <v>436</v>
      </c>
      <c r="IL217" t="s">
        <v>436</v>
      </c>
      <c r="IM217" t="s">
        <v>436</v>
      </c>
      <c r="IN217">
        <v>0</v>
      </c>
      <c r="IO217">
        <v>100</v>
      </c>
      <c r="IP217">
        <v>100</v>
      </c>
      <c r="IQ217">
        <v>-0.129</v>
      </c>
      <c r="IR217">
        <v>1E-3</v>
      </c>
      <c r="IS217">
        <v>-0.161200000000008</v>
      </c>
      <c r="IT217">
        <v>0</v>
      </c>
      <c r="IU217">
        <v>0</v>
      </c>
      <c r="IV217">
        <v>0</v>
      </c>
      <c r="IW217">
        <v>3.5799999999994721E-3</v>
      </c>
      <c r="IX217">
        <v>0</v>
      </c>
      <c r="IY217">
        <v>0</v>
      </c>
      <c r="IZ217">
        <v>0</v>
      </c>
      <c r="JA217">
        <v>-1</v>
      </c>
      <c r="JB217">
        <v>-1</v>
      </c>
      <c r="JC217">
        <v>-1</v>
      </c>
      <c r="JD217">
        <v>-1</v>
      </c>
      <c r="JE217">
        <v>4.7</v>
      </c>
      <c r="JF217">
        <v>4.5999999999999996</v>
      </c>
      <c r="JG217">
        <v>0.158691</v>
      </c>
      <c r="JH217">
        <v>4.99878</v>
      </c>
      <c r="JI217">
        <v>1.3464400000000001</v>
      </c>
      <c r="JJ217">
        <v>2.2717299999999998</v>
      </c>
      <c r="JK217">
        <v>1.4489700000000001</v>
      </c>
      <c r="JL217">
        <v>2.3339799999999999</v>
      </c>
      <c r="JM217">
        <v>31.826899999999998</v>
      </c>
      <c r="JN217">
        <v>24.008700000000001</v>
      </c>
      <c r="JO217">
        <v>2</v>
      </c>
      <c r="JP217">
        <v>319.85899999999998</v>
      </c>
      <c r="JQ217">
        <v>505.245</v>
      </c>
      <c r="JR217">
        <v>22.0002</v>
      </c>
      <c r="JS217">
        <v>24.9556</v>
      </c>
      <c r="JT217">
        <v>30</v>
      </c>
      <c r="JU217">
        <v>24.825700000000001</v>
      </c>
      <c r="JV217">
        <v>24.8917</v>
      </c>
      <c r="JW217">
        <v>-1</v>
      </c>
      <c r="JX217">
        <v>40.440600000000003</v>
      </c>
      <c r="JY217">
        <v>67.899100000000004</v>
      </c>
      <c r="JZ217">
        <v>22</v>
      </c>
      <c r="KA217">
        <v>400</v>
      </c>
      <c r="KB217">
        <v>15.3186</v>
      </c>
      <c r="KC217">
        <v>102.711</v>
      </c>
      <c r="KD217">
        <v>102.506</v>
      </c>
    </row>
    <row r="218" spans="1:290" x14ac:dyDescent="0.35">
      <c r="A218">
        <v>200</v>
      </c>
      <c r="B218">
        <v>1716975059.5999999</v>
      </c>
      <c r="C218">
        <v>64801</v>
      </c>
      <c r="D218" t="s">
        <v>1231</v>
      </c>
      <c r="E218" t="s">
        <v>1232</v>
      </c>
      <c r="F218">
        <v>15</v>
      </c>
      <c r="G218">
        <v>1716975051.849999</v>
      </c>
      <c r="H218">
        <f t="shared" si="150"/>
        <v>1.5324475382973669E-3</v>
      </c>
      <c r="I218">
        <f t="shared" si="151"/>
        <v>1.5324475382973668</v>
      </c>
      <c r="J218">
        <f t="shared" si="152"/>
        <v>7.0043719925394674</v>
      </c>
      <c r="K218">
        <f t="shared" si="153"/>
        <v>420.19493333333332</v>
      </c>
      <c r="L218">
        <f t="shared" si="154"/>
        <v>327.74849396942824</v>
      </c>
      <c r="M218">
        <f t="shared" si="155"/>
        <v>32.968341247289779</v>
      </c>
      <c r="N218">
        <f t="shared" si="156"/>
        <v>42.26756249811389</v>
      </c>
      <c r="O218">
        <f t="shared" si="157"/>
        <v>0.13398551283469959</v>
      </c>
      <c r="P218">
        <f t="shared" si="158"/>
        <v>2.9382651262981705</v>
      </c>
      <c r="Q218">
        <f t="shared" si="159"/>
        <v>0.1306814762999951</v>
      </c>
      <c r="R218">
        <f t="shared" si="160"/>
        <v>8.1965991082571979E-2</v>
      </c>
      <c r="S218">
        <f t="shared" si="161"/>
        <v>77.17748767893805</v>
      </c>
      <c r="T218">
        <f t="shared" si="162"/>
        <v>23.272440823022773</v>
      </c>
      <c r="U218">
        <f t="shared" si="163"/>
        <v>23.272440823022773</v>
      </c>
      <c r="V218">
        <f t="shared" si="164"/>
        <v>2.866554927083127</v>
      </c>
      <c r="W218">
        <f t="shared" si="165"/>
        <v>59.991799157408565</v>
      </c>
      <c r="X218">
        <f t="shared" si="166"/>
        <v>1.713829499411083</v>
      </c>
      <c r="Y218">
        <f t="shared" si="167"/>
        <v>2.8567729647751983</v>
      </c>
      <c r="Z218">
        <f t="shared" si="168"/>
        <v>1.152725427672044</v>
      </c>
      <c r="AA218">
        <f t="shared" si="169"/>
        <v>-67.580936438913881</v>
      </c>
      <c r="AB218">
        <f t="shared" si="170"/>
        <v>-8.9628408392722569</v>
      </c>
      <c r="AC218">
        <f t="shared" si="171"/>
        <v>-0.63389199343622837</v>
      </c>
      <c r="AD218">
        <f t="shared" si="172"/>
        <v>-1.8159268431006126E-4</v>
      </c>
      <c r="AE218">
        <f t="shared" si="173"/>
        <v>6.9633663295696939</v>
      </c>
      <c r="AF218">
        <f t="shared" si="174"/>
        <v>1.5329710343889889</v>
      </c>
      <c r="AG218">
        <f t="shared" si="175"/>
        <v>7.0043719925394674</v>
      </c>
      <c r="AH218">
        <v>435.98671805259909</v>
      </c>
      <c r="AI218">
        <v>427.45790303030299</v>
      </c>
      <c r="AJ218">
        <v>-4.9217926078488431E-6</v>
      </c>
      <c r="AK218">
        <v>67.054574542727721</v>
      </c>
      <c r="AL218">
        <f t="shared" si="176"/>
        <v>1.5324475382973668</v>
      </c>
      <c r="AM218">
        <v>15.230251346716789</v>
      </c>
      <c r="AN218">
        <v>17.036503030303031</v>
      </c>
      <c r="AO218">
        <v>2.7012107876624942E-8</v>
      </c>
      <c r="AP218">
        <v>78.08745947912152</v>
      </c>
      <c r="AQ218">
        <v>158</v>
      </c>
      <c r="AR218">
        <v>32</v>
      </c>
      <c r="AS218">
        <f t="shared" si="177"/>
        <v>1</v>
      </c>
      <c r="AT218">
        <f t="shared" si="178"/>
        <v>0</v>
      </c>
      <c r="AU218">
        <f t="shared" si="179"/>
        <v>53819.028218543186</v>
      </c>
      <c r="AV218" t="s">
        <v>477</v>
      </c>
      <c r="AW218">
        <v>10178.9</v>
      </c>
      <c r="AX218">
        <v>1410.533076923077</v>
      </c>
      <c r="AY218">
        <v>6595.86</v>
      </c>
      <c r="AZ218">
        <f t="shared" si="180"/>
        <v>0.78614872405977732</v>
      </c>
      <c r="BA218">
        <v>-1.985708394971808</v>
      </c>
      <c r="BB218" t="s">
        <v>1233</v>
      </c>
      <c r="BC218">
        <v>10178.5</v>
      </c>
      <c r="BD218">
        <v>2198.665769230769</v>
      </c>
      <c r="BE218">
        <v>2988.54</v>
      </c>
      <c r="BF218">
        <f t="shared" si="181"/>
        <v>0.26430104023008927</v>
      </c>
      <c r="BG218">
        <v>0.5</v>
      </c>
      <c r="BH218">
        <f t="shared" si="182"/>
        <v>336.60399150613569</v>
      </c>
      <c r="BI218">
        <f t="shared" si="183"/>
        <v>7.0043719925394674</v>
      </c>
      <c r="BJ218">
        <f t="shared" si="184"/>
        <v>44.482392550335895</v>
      </c>
      <c r="BK218">
        <f t="shared" si="185"/>
        <v>2.6708181169466026E-2</v>
      </c>
      <c r="BL218">
        <f t="shared" si="186"/>
        <v>1.2070509345700575</v>
      </c>
      <c r="BM218">
        <f t="shared" si="187"/>
        <v>1121.1351523638184</v>
      </c>
      <c r="BN218" t="s">
        <v>431</v>
      </c>
      <c r="BO218">
        <v>0</v>
      </c>
      <c r="BP218">
        <f t="shared" si="188"/>
        <v>1121.1351523638184</v>
      </c>
      <c r="BQ218">
        <f t="shared" si="189"/>
        <v>0.62485522952216854</v>
      </c>
      <c r="BR218">
        <f t="shared" si="190"/>
        <v>0.42297964031156826</v>
      </c>
      <c r="BS218">
        <f t="shared" si="191"/>
        <v>0.65890434686549226</v>
      </c>
      <c r="BT218">
        <f t="shared" si="192"/>
        <v>0.50055181584949682</v>
      </c>
      <c r="BU218">
        <f t="shared" si="193"/>
        <v>0.69567841208736192</v>
      </c>
      <c r="BV218">
        <f t="shared" si="194"/>
        <v>0.21568414359469201</v>
      </c>
      <c r="BW218">
        <f t="shared" si="195"/>
        <v>0.78431585640530799</v>
      </c>
      <c r="DF218">
        <f t="shared" si="196"/>
        <v>400.02046666666672</v>
      </c>
      <c r="DG218">
        <f t="shared" si="197"/>
        <v>336.60399150613569</v>
      </c>
      <c r="DH218">
        <f t="shared" si="198"/>
        <v>0.84146692370774279</v>
      </c>
      <c r="DI218">
        <f t="shared" si="199"/>
        <v>0.19293384741548567</v>
      </c>
      <c r="DJ218">
        <v>1716975051.849999</v>
      </c>
      <c r="DK218">
        <v>420.19493333333332</v>
      </c>
      <c r="DL218">
        <v>429.31709999999998</v>
      </c>
      <c r="DM218">
        <v>17.037710000000001</v>
      </c>
      <c r="DN218">
        <v>15.230843333333331</v>
      </c>
      <c r="DO218">
        <v>420.3039333333333</v>
      </c>
      <c r="DP218">
        <v>17.037710000000001</v>
      </c>
      <c r="DQ218">
        <v>500.37540000000001</v>
      </c>
      <c r="DR218">
        <v>100.49039999999999</v>
      </c>
      <c r="DS218">
        <v>9.9966863333333336E-2</v>
      </c>
      <c r="DT218">
        <v>23.215859999999999</v>
      </c>
      <c r="DU218">
        <v>22.564879999999999</v>
      </c>
      <c r="DV218">
        <v>999.9000000000002</v>
      </c>
      <c r="DW218">
        <v>0</v>
      </c>
      <c r="DX218">
        <v>0</v>
      </c>
      <c r="DY218">
        <v>10000.723</v>
      </c>
      <c r="DZ218">
        <v>0</v>
      </c>
      <c r="EA218">
        <v>1.5289399999999999E-3</v>
      </c>
      <c r="EB218">
        <v>-9.1424230000000009</v>
      </c>
      <c r="EC218">
        <v>427.45813333333342</v>
      </c>
      <c r="ED218">
        <v>435.95703333333319</v>
      </c>
      <c r="EE218">
        <v>1.8080486666666671</v>
      </c>
      <c r="EF218">
        <v>429.31709999999998</v>
      </c>
      <c r="EG218">
        <v>15.230843333333331</v>
      </c>
      <c r="EH218">
        <v>1.712245</v>
      </c>
      <c r="EI218">
        <v>1.530553333333333</v>
      </c>
      <c r="EJ218">
        <v>15.00789333333333</v>
      </c>
      <c r="EK218">
        <v>13.276856666666671</v>
      </c>
      <c r="EL218">
        <v>400.02046666666672</v>
      </c>
      <c r="EM218">
        <v>0.9499765</v>
      </c>
      <c r="EN218">
        <v>5.0023216666666682E-2</v>
      </c>
      <c r="EO218">
        <v>0</v>
      </c>
      <c r="EP218">
        <v>2198.672</v>
      </c>
      <c r="EQ218">
        <v>8.9714700000000018</v>
      </c>
      <c r="ER218">
        <v>4766.5366666666669</v>
      </c>
      <c r="ES218">
        <v>3345.9189999999999</v>
      </c>
      <c r="ET218">
        <v>35.412266666666667</v>
      </c>
      <c r="EU218">
        <v>37.874733333333332</v>
      </c>
      <c r="EV218">
        <v>36.549799999999991</v>
      </c>
      <c r="EW218">
        <v>38.262266666666662</v>
      </c>
      <c r="EX218">
        <v>38.099733333333333</v>
      </c>
      <c r="EY218">
        <v>371.48933333333338</v>
      </c>
      <c r="EZ218">
        <v>19.559999999999992</v>
      </c>
      <c r="FA218">
        <v>0</v>
      </c>
      <c r="FB218">
        <v>599</v>
      </c>
      <c r="FC218">
        <v>0</v>
      </c>
      <c r="FD218">
        <v>2198.665769230769</v>
      </c>
      <c r="FE218">
        <v>0.50905982325758814</v>
      </c>
      <c r="FF218">
        <v>-8.3107693935518903</v>
      </c>
      <c r="FG218">
        <v>4766.1173076923078</v>
      </c>
      <c r="FH218">
        <v>15</v>
      </c>
      <c r="FI218">
        <v>1716975083.0999999</v>
      </c>
      <c r="FJ218" t="s">
        <v>1234</v>
      </c>
      <c r="FK218">
        <v>1716975079.5999999</v>
      </c>
      <c r="FL218">
        <v>1716975083.0999999</v>
      </c>
      <c r="FM218">
        <v>201</v>
      </c>
      <c r="FN218">
        <v>0.02</v>
      </c>
      <c r="FO218">
        <v>-1E-3</v>
      </c>
      <c r="FP218">
        <v>-0.109</v>
      </c>
      <c r="FQ218">
        <v>0</v>
      </c>
      <c r="FR218">
        <v>429</v>
      </c>
      <c r="FS218">
        <v>15</v>
      </c>
      <c r="FT218">
        <v>0.17</v>
      </c>
      <c r="FU218">
        <v>0.06</v>
      </c>
      <c r="FV218">
        <v>-9.1529392499999993</v>
      </c>
      <c r="FW218">
        <v>-4.0890619136915843E-2</v>
      </c>
      <c r="FX218">
        <v>6.5219477550326171E-2</v>
      </c>
      <c r="FY218">
        <v>1</v>
      </c>
      <c r="FZ218">
        <v>420.17679865870889</v>
      </c>
      <c r="GA218">
        <v>-0.1098388467041424</v>
      </c>
      <c r="GB218">
        <v>1.458769254873645E-2</v>
      </c>
      <c r="GC218">
        <v>1</v>
      </c>
      <c r="GD218">
        <v>1.8080417499999999</v>
      </c>
      <c r="GE218">
        <v>-1.200562851785708E-3</v>
      </c>
      <c r="GF218">
        <v>8.4083555913149475E-4</v>
      </c>
      <c r="GG218">
        <v>1</v>
      </c>
      <c r="GH218">
        <v>3</v>
      </c>
      <c r="GI218">
        <v>3</v>
      </c>
      <c r="GJ218" t="s">
        <v>433</v>
      </c>
      <c r="GK218">
        <v>2.9720599999999999</v>
      </c>
      <c r="GL218">
        <v>2.73915</v>
      </c>
      <c r="GM218">
        <v>0.104487</v>
      </c>
      <c r="GN218">
        <v>0.105779</v>
      </c>
      <c r="GO218">
        <v>8.5523600000000005E-2</v>
      </c>
      <c r="GP218">
        <v>7.8872499999999998E-2</v>
      </c>
      <c r="GQ218">
        <v>25864.1</v>
      </c>
      <c r="GR218">
        <v>29111.599999999999</v>
      </c>
      <c r="GS218">
        <v>27558.2</v>
      </c>
      <c r="GT218">
        <v>31257.8</v>
      </c>
      <c r="GU218">
        <v>34213.199999999997</v>
      </c>
      <c r="GV218">
        <v>38744.699999999997</v>
      </c>
      <c r="GW218">
        <v>41664.400000000001</v>
      </c>
      <c r="GX218">
        <v>46394.400000000001</v>
      </c>
      <c r="GY218">
        <v>1.63503</v>
      </c>
      <c r="GZ218">
        <v>1.9771000000000001</v>
      </c>
      <c r="HA218">
        <v>5.9731300000000001E-2</v>
      </c>
      <c r="HB218">
        <v>0</v>
      </c>
      <c r="HC218">
        <v>21.5764</v>
      </c>
      <c r="HD218">
        <v>999.9</v>
      </c>
      <c r="HE218">
        <v>51.3</v>
      </c>
      <c r="HF218">
        <v>27</v>
      </c>
      <c r="HG218">
        <v>18.271100000000001</v>
      </c>
      <c r="HH218">
        <v>63.984400000000001</v>
      </c>
      <c r="HI218">
        <v>36.2941</v>
      </c>
      <c r="HJ218">
        <v>1</v>
      </c>
      <c r="HK218">
        <v>-0.17297299999999999</v>
      </c>
      <c r="HL218">
        <v>0.171351</v>
      </c>
      <c r="HM218">
        <v>20.171800000000001</v>
      </c>
      <c r="HN218">
        <v>5.2406499999999996</v>
      </c>
      <c r="HO218">
        <v>11.9261</v>
      </c>
      <c r="HP218">
        <v>4.9964500000000003</v>
      </c>
      <c r="HQ218">
        <v>3.2970000000000002</v>
      </c>
      <c r="HR218">
        <v>9999</v>
      </c>
      <c r="HS218">
        <v>9999</v>
      </c>
      <c r="HT218">
        <v>9999</v>
      </c>
      <c r="HU218">
        <v>999.9</v>
      </c>
      <c r="HV218">
        <v>1.8662799999999999</v>
      </c>
      <c r="HW218">
        <v>1.8684400000000001</v>
      </c>
      <c r="HX218">
        <v>1.8654599999999999</v>
      </c>
      <c r="HY218">
        <v>1.8627899999999999</v>
      </c>
      <c r="HZ218">
        <v>1.86328</v>
      </c>
      <c r="IA218">
        <v>1.8644700000000001</v>
      </c>
      <c r="IB218">
        <v>1.8624700000000001</v>
      </c>
      <c r="IC218">
        <v>1.87042</v>
      </c>
      <c r="ID218">
        <v>5</v>
      </c>
      <c r="IE218">
        <v>0</v>
      </c>
      <c r="IF218">
        <v>0</v>
      </c>
      <c r="IG218">
        <v>0</v>
      </c>
      <c r="IH218" t="s">
        <v>434</v>
      </c>
      <c r="II218" t="s">
        <v>435</v>
      </c>
      <c r="IJ218" t="s">
        <v>436</v>
      </c>
      <c r="IK218" t="s">
        <v>436</v>
      </c>
      <c r="IL218" t="s">
        <v>436</v>
      </c>
      <c r="IM218" t="s">
        <v>436</v>
      </c>
      <c r="IN218">
        <v>0</v>
      </c>
      <c r="IO218">
        <v>100</v>
      </c>
      <c r="IP218">
        <v>100</v>
      </c>
      <c r="IQ218">
        <v>-0.109</v>
      </c>
      <c r="IR218">
        <v>0</v>
      </c>
      <c r="IS218">
        <v>-0.12929999999994379</v>
      </c>
      <c r="IT218">
        <v>0</v>
      </c>
      <c r="IU218">
        <v>0</v>
      </c>
      <c r="IV218">
        <v>0</v>
      </c>
      <c r="IW218">
        <v>1.175000000003479E-3</v>
      </c>
      <c r="IX218">
        <v>0</v>
      </c>
      <c r="IY218">
        <v>0</v>
      </c>
      <c r="IZ218">
        <v>0</v>
      </c>
      <c r="JA218">
        <v>-1</v>
      </c>
      <c r="JB218">
        <v>-1</v>
      </c>
      <c r="JC218">
        <v>-1</v>
      </c>
      <c r="JD218">
        <v>-1</v>
      </c>
      <c r="JE218">
        <v>9.6999999999999993</v>
      </c>
      <c r="JF218">
        <v>9.6</v>
      </c>
      <c r="JG218">
        <v>0.158691</v>
      </c>
      <c r="JH218">
        <v>4.99878</v>
      </c>
      <c r="JI218">
        <v>1.3464400000000001</v>
      </c>
      <c r="JJ218">
        <v>2.2729499999999998</v>
      </c>
      <c r="JK218">
        <v>1.4489700000000001</v>
      </c>
      <c r="JL218">
        <v>2.3718300000000001</v>
      </c>
      <c r="JM218">
        <v>31.8049</v>
      </c>
      <c r="JN218">
        <v>24.017499999999998</v>
      </c>
      <c r="JO218">
        <v>2</v>
      </c>
      <c r="JP218">
        <v>319.47000000000003</v>
      </c>
      <c r="JQ218">
        <v>505.39600000000002</v>
      </c>
      <c r="JR218">
        <v>22</v>
      </c>
      <c r="JS218">
        <v>24.936800000000002</v>
      </c>
      <c r="JT218">
        <v>30.0001</v>
      </c>
      <c r="JU218">
        <v>24.8111</v>
      </c>
      <c r="JV218">
        <v>24.879100000000001</v>
      </c>
      <c r="JW218">
        <v>-1</v>
      </c>
      <c r="JX218">
        <v>41.097999999999999</v>
      </c>
      <c r="JY218">
        <v>67.927499999999995</v>
      </c>
      <c r="JZ218">
        <v>22</v>
      </c>
      <c r="KA218">
        <v>400</v>
      </c>
      <c r="KB218">
        <v>15.2056</v>
      </c>
      <c r="KC218">
        <v>102.715</v>
      </c>
      <c r="KD218">
        <v>102.51</v>
      </c>
    </row>
    <row r="219" spans="1:290" x14ac:dyDescent="0.35">
      <c r="A219">
        <v>201</v>
      </c>
      <c r="B219">
        <v>1716975359.5999999</v>
      </c>
      <c r="C219">
        <v>65101</v>
      </c>
      <c r="D219" t="s">
        <v>1235</v>
      </c>
      <c r="E219" t="s">
        <v>1236</v>
      </c>
      <c r="F219">
        <v>15</v>
      </c>
      <c r="G219">
        <v>1716975351.849999</v>
      </c>
      <c r="H219">
        <f t="shared" si="150"/>
        <v>1.52986597758816E-3</v>
      </c>
      <c r="I219">
        <f t="shared" si="151"/>
        <v>1.52986597758816</v>
      </c>
      <c r="J219">
        <f t="shared" si="152"/>
        <v>6.9482923610483329</v>
      </c>
      <c r="K219">
        <f t="shared" si="153"/>
        <v>420.2163666666666</v>
      </c>
      <c r="L219">
        <f t="shared" si="154"/>
        <v>328.96377072326328</v>
      </c>
      <c r="M219">
        <f t="shared" si="155"/>
        <v>33.091090749051801</v>
      </c>
      <c r="N219">
        <f t="shared" si="156"/>
        <v>42.27036276071037</v>
      </c>
      <c r="O219">
        <f t="shared" si="157"/>
        <v>0.13474978185676562</v>
      </c>
      <c r="P219">
        <f t="shared" si="158"/>
        <v>2.9382422181401209</v>
      </c>
      <c r="Q219">
        <f t="shared" si="159"/>
        <v>0.13140842550061108</v>
      </c>
      <c r="R219">
        <f t="shared" si="160"/>
        <v>8.2423572556248978E-2</v>
      </c>
      <c r="S219">
        <f t="shared" si="161"/>
        <v>77.168148080191671</v>
      </c>
      <c r="T219">
        <f t="shared" si="162"/>
        <v>23.258197977728461</v>
      </c>
      <c r="U219">
        <f t="shared" si="163"/>
        <v>23.258197977728461</v>
      </c>
      <c r="V219">
        <f t="shared" si="164"/>
        <v>2.8640898009730882</v>
      </c>
      <c r="W219">
        <f t="shared" si="165"/>
        <v>60.250470339938133</v>
      </c>
      <c r="X219">
        <f t="shared" si="166"/>
        <v>1.7196741924340524</v>
      </c>
      <c r="Y219">
        <f t="shared" si="167"/>
        <v>2.8542087434861645</v>
      </c>
      <c r="Z219">
        <f t="shared" si="168"/>
        <v>1.1444156085390358</v>
      </c>
      <c r="AA219">
        <f t="shared" si="169"/>
        <v>-67.46708961163786</v>
      </c>
      <c r="AB219">
        <f t="shared" si="170"/>
        <v>-9.0605322863760822</v>
      </c>
      <c r="AC219">
        <f t="shared" si="171"/>
        <v>-0.64071173954750604</v>
      </c>
      <c r="AD219">
        <f t="shared" si="172"/>
        <v>-1.8555736978420612E-4</v>
      </c>
      <c r="AE219">
        <f t="shared" si="173"/>
        <v>6.9556573053485344</v>
      </c>
      <c r="AF219">
        <f t="shared" si="174"/>
        <v>1.5308733663205107</v>
      </c>
      <c r="AG219">
        <f t="shared" si="175"/>
        <v>6.9482923610483329</v>
      </c>
      <c r="AH219">
        <v>435.95192682182733</v>
      </c>
      <c r="AI219">
        <v>427.49630909090882</v>
      </c>
      <c r="AJ219">
        <v>-1.0259684044048539E-3</v>
      </c>
      <c r="AK219">
        <v>67.056120099025676</v>
      </c>
      <c r="AL219">
        <f t="shared" si="176"/>
        <v>1.52986597758816</v>
      </c>
      <c r="AM219">
        <v>15.291707147688969</v>
      </c>
      <c r="AN219">
        <v>17.09488</v>
      </c>
      <c r="AO219">
        <v>-6.1180605474099047E-6</v>
      </c>
      <c r="AP219">
        <v>78.09677093516936</v>
      </c>
      <c r="AQ219">
        <v>157</v>
      </c>
      <c r="AR219">
        <v>31</v>
      </c>
      <c r="AS219">
        <f t="shared" si="177"/>
        <v>1</v>
      </c>
      <c r="AT219">
        <f t="shared" si="178"/>
        <v>0</v>
      </c>
      <c r="AU219">
        <f t="shared" si="179"/>
        <v>53821.088042870178</v>
      </c>
      <c r="AV219" t="s">
        <v>477</v>
      </c>
      <c r="AW219">
        <v>10178.9</v>
      </c>
      <c r="AX219">
        <v>1410.533076923077</v>
      </c>
      <c r="AY219">
        <v>6595.86</v>
      </c>
      <c r="AZ219">
        <f t="shared" si="180"/>
        <v>0.78614872405977732</v>
      </c>
      <c r="BA219">
        <v>-1.985708394971808</v>
      </c>
      <c r="BB219" t="s">
        <v>1237</v>
      </c>
      <c r="BC219">
        <v>10174.6</v>
      </c>
      <c r="BD219">
        <v>2208.9295999999999</v>
      </c>
      <c r="BE219">
        <v>3000.28</v>
      </c>
      <c r="BF219">
        <f t="shared" si="181"/>
        <v>0.2637588491740771</v>
      </c>
      <c r="BG219">
        <v>0.5</v>
      </c>
      <c r="BH219">
        <f t="shared" si="182"/>
        <v>336.56530004009585</v>
      </c>
      <c r="BI219">
        <f t="shared" si="183"/>
        <v>6.9482923610483329</v>
      </c>
      <c r="BJ219">
        <f t="shared" si="184"/>
        <v>44.386038105251821</v>
      </c>
      <c r="BK219">
        <f t="shared" si="185"/>
        <v>2.654462820426173E-2</v>
      </c>
      <c r="BL219">
        <f t="shared" si="186"/>
        <v>1.1984148146173021</v>
      </c>
      <c r="BM219">
        <f t="shared" si="187"/>
        <v>1122.7833191519749</v>
      </c>
      <c r="BN219" t="s">
        <v>431</v>
      </c>
      <c r="BO219">
        <v>0</v>
      </c>
      <c r="BP219">
        <f t="shared" si="188"/>
        <v>1122.7833191519749</v>
      </c>
      <c r="BQ219">
        <f t="shared" si="189"/>
        <v>0.62577382139267845</v>
      </c>
      <c r="BR219">
        <f t="shared" si="190"/>
        <v>0.42149230306099084</v>
      </c>
      <c r="BS219">
        <f t="shared" si="191"/>
        <v>0.65695772408635122</v>
      </c>
      <c r="BT219">
        <f t="shared" si="192"/>
        <v>0.49778388529185358</v>
      </c>
      <c r="BU219">
        <f t="shared" si="193"/>
        <v>0.69341433111924544</v>
      </c>
      <c r="BV219">
        <f t="shared" si="194"/>
        <v>0.21424156162687549</v>
      </c>
      <c r="BW219">
        <f t="shared" si="195"/>
        <v>0.78575843837312453</v>
      </c>
      <c r="DF219">
        <f t="shared" si="196"/>
        <v>399.97480000000002</v>
      </c>
      <c r="DG219">
        <f t="shared" si="197"/>
        <v>336.56530004009585</v>
      </c>
      <c r="DH219">
        <f t="shared" si="198"/>
        <v>0.84146626247477552</v>
      </c>
      <c r="DI219">
        <f t="shared" si="199"/>
        <v>0.19293252494955099</v>
      </c>
      <c r="DJ219">
        <v>1716975351.849999</v>
      </c>
      <c r="DK219">
        <v>420.2163666666666</v>
      </c>
      <c r="DL219">
        <v>429.32843333333341</v>
      </c>
      <c r="DM219">
        <v>17.095553333333338</v>
      </c>
      <c r="DN219">
        <v>15.29123333333334</v>
      </c>
      <c r="DO219">
        <v>420.31136666666657</v>
      </c>
      <c r="DP219">
        <v>17.094553333333341</v>
      </c>
      <c r="DQ219">
        <v>500.36653333333328</v>
      </c>
      <c r="DR219">
        <v>100.4919</v>
      </c>
      <c r="DS219">
        <v>0.10000006333333331</v>
      </c>
      <c r="DT219">
        <v>23.201000000000001</v>
      </c>
      <c r="DU219">
        <v>22.558890000000002</v>
      </c>
      <c r="DV219">
        <v>999.9000000000002</v>
      </c>
      <c r="DW219">
        <v>0</v>
      </c>
      <c r="DX219">
        <v>0</v>
      </c>
      <c r="DY219">
        <v>10000.443333333331</v>
      </c>
      <c r="DZ219">
        <v>0</v>
      </c>
      <c r="EA219">
        <v>1.5289399999999999E-3</v>
      </c>
      <c r="EB219">
        <v>-9.1261706666666669</v>
      </c>
      <c r="EC219">
        <v>427.51026666666672</v>
      </c>
      <c r="ED219">
        <v>435.99533333333329</v>
      </c>
      <c r="EE219">
        <v>1.803112</v>
      </c>
      <c r="EF219">
        <v>429.32843333333341</v>
      </c>
      <c r="EG219">
        <v>15.29123333333334</v>
      </c>
      <c r="EH219">
        <v>1.7178443333333331</v>
      </c>
      <c r="EI219">
        <v>1.5366456666666659</v>
      </c>
      <c r="EJ219">
        <v>15.058616666666669</v>
      </c>
      <c r="EK219">
        <v>13.33775333333333</v>
      </c>
      <c r="EL219">
        <v>399.97480000000002</v>
      </c>
      <c r="EM219">
        <v>0.95000596666666648</v>
      </c>
      <c r="EN219">
        <v>4.9993629999999997E-2</v>
      </c>
      <c r="EO219">
        <v>0</v>
      </c>
      <c r="EP219">
        <v>2208.9250000000002</v>
      </c>
      <c r="EQ219">
        <v>8.9714700000000018</v>
      </c>
      <c r="ER219">
        <v>4788.4766666666656</v>
      </c>
      <c r="ES219">
        <v>3345.5593333333331</v>
      </c>
      <c r="ET219">
        <v>35.341399999999993</v>
      </c>
      <c r="EU219">
        <v>38.124733333333317</v>
      </c>
      <c r="EV219">
        <v>36.578999999999994</v>
      </c>
      <c r="EW219">
        <v>38.466466666666648</v>
      </c>
      <c r="EX219">
        <v>38.408066666666649</v>
      </c>
      <c r="EY219">
        <v>371.4556666666665</v>
      </c>
      <c r="EZ219">
        <v>19.548999999999999</v>
      </c>
      <c r="FA219">
        <v>0</v>
      </c>
      <c r="FB219">
        <v>299.20000004768372</v>
      </c>
      <c r="FC219">
        <v>0</v>
      </c>
      <c r="FD219">
        <v>2208.9295999999999</v>
      </c>
      <c r="FE219">
        <v>-2.4569230625590048</v>
      </c>
      <c r="FF219">
        <v>5.1099998514126517</v>
      </c>
      <c r="FG219">
        <v>4788.3643999999986</v>
      </c>
      <c r="FH219">
        <v>15</v>
      </c>
      <c r="FI219">
        <v>1716975380.5999999</v>
      </c>
      <c r="FJ219" t="s">
        <v>1238</v>
      </c>
      <c r="FK219">
        <v>1716975379.5999999</v>
      </c>
      <c r="FL219">
        <v>1716975380.5999999</v>
      </c>
      <c r="FM219">
        <v>202</v>
      </c>
      <c r="FN219">
        <v>1.4E-2</v>
      </c>
      <c r="FO219">
        <v>1E-3</v>
      </c>
      <c r="FP219">
        <v>-9.5000000000000001E-2</v>
      </c>
      <c r="FQ219">
        <v>1E-3</v>
      </c>
      <c r="FR219">
        <v>429</v>
      </c>
      <c r="FS219">
        <v>15</v>
      </c>
      <c r="FT219">
        <v>0.19</v>
      </c>
      <c r="FU219">
        <v>0.05</v>
      </c>
      <c r="FV219">
        <v>-9.1492137499999995</v>
      </c>
      <c r="FW219">
        <v>0.3456158724202798</v>
      </c>
      <c r="FX219">
        <v>5.6259480165013212E-2</v>
      </c>
      <c r="FY219">
        <v>1</v>
      </c>
      <c r="FZ219">
        <v>420.20331479243862</v>
      </c>
      <c r="GA219">
        <v>0.1018550183234261</v>
      </c>
      <c r="GB219">
        <v>1.7847712579589319E-2</v>
      </c>
      <c r="GC219">
        <v>1</v>
      </c>
      <c r="GD219">
        <v>1.803653</v>
      </c>
      <c r="GE219">
        <v>-1.1703714821768669E-2</v>
      </c>
      <c r="GF219">
        <v>1.3914007330744159E-3</v>
      </c>
      <c r="GG219">
        <v>1</v>
      </c>
      <c r="GH219">
        <v>3</v>
      </c>
      <c r="GI219">
        <v>3</v>
      </c>
      <c r="GJ219" t="s">
        <v>433</v>
      </c>
      <c r="GK219">
        <v>2.9719799999999998</v>
      </c>
      <c r="GL219">
        <v>2.7391399999999999</v>
      </c>
      <c r="GM219">
        <v>0.104491</v>
      </c>
      <c r="GN219">
        <v>0.105795</v>
      </c>
      <c r="GO219">
        <v>8.5738900000000007E-2</v>
      </c>
      <c r="GP219">
        <v>7.9101099999999994E-2</v>
      </c>
      <c r="GQ219">
        <v>25864.5</v>
      </c>
      <c r="GR219">
        <v>29111.200000000001</v>
      </c>
      <c r="GS219">
        <v>27558.7</v>
      </c>
      <c r="GT219">
        <v>31257.9</v>
      </c>
      <c r="GU219">
        <v>34205.9</v>
      </c>
      <c r="GV219">
        <v>38735</v>
      </c>
      <c r="GW219">
        <v>41665.4</v>
      </c>
      <c r="GX219">
        <v>46394.3</v>
      </c>
      <c r="GY219">
        <v>1.6373500000000001</v>
      </c>
      <c r="GZ219">
        <v>1.9775499999999999</v>
      </c>
      <c r="HA219">
        <v>5.6870299999999999E-2</v>
      </c>
      <c r="HB219">
        <v>0</v>
      </c>
      <c r="HC219">
        <v>21.616599999999998</v>
      </c>
      <c r="HD219">
        <v>999.9</v>
      </c>
      <c r="HE219">
        <v>51.3</v>
      </c>
      <c r="HF219">
        <v>27</v>
      </c>
      <c r="HG219">
        <v>18.271699999999999</v>
      </c>
      <c r="HH219">
        <v>63.834499999999998</v>
      </c>
      <c r="HI219">
        <v>35.7652</v>
      </c>
      <c r="HJ219">
        <v>1</v>
      </c>
      <c r="HK219">
        <v>-0.17395099999999999</v>
      </c>
      <c r="HL219">
        <v>0.182702</v>
      </c>
      <c r="HM219">
        <v>20.173200000000001</v>
      </c>
      <c r="HN219">
        <v>5.2415500000000002</v>
      </c>
      <c r="HO219">
        <v>11.9261</v>
      </c>
      <c r="HP219">
        <v>4.99735</v>
      </c>
      <c r="HQ219">
        <v>3.2970000000000002</v>
      </c>
      <c r="HR219">
        <v>9999</v>
      </c>
      <c r="HS219">
        <v>9999</v>
      </c>
      <c r="HT219">
        <v>9999</v>
      </c>
      <c r="HU219">
        <v>999.9</v>
      </c>
      <c r="HV219">
        <v>1.8662799999999999</v>
      </c>
      <c r="HW219">
        <v>1.8684400000000001</v>
      </c>
      <c r="HX219">
        <v>1.8654900000000001</v>
      </c>
      <c r="HY219">
        <v>1.86276</v>
      </c>
      <c r="HZ219">
        <v>1.8632899999999999</v>
      </c>
      <c r="IA219">
        <v>1.8644700000000001</v>
      </c>
      <c r="IB219">
        <v>1.86249</v>
      </c>
      <c r="IC219">
        <v>1.87042</v>
      </c>
      <c r="ID219">
        <v>5</v>
      </c>
      <c r="IE219">
        <v>0</v>
      </c>
      <c r="IF219">
        <v>0</v>
      </c>
      <c r="IG219">
        <v>0</v>
      </c>
      <c r="IH219" t="s">
        <v>434</v>
      </c>
      <c r="II219" t="s">
        <v>435</v>
      </c>
      <c r="IJ219" t="s">
        <v>436</v>
      </c>
      <c r="IK219" t="s">
        <v>436</v>
      </c>
      <c r="IL219" t="s">
        <v>436</v>
      </c>
      <c r="IM219" t="s">
        <v>436</v>
      </c>
      <c r="IN219">
        <v>0</v>
      </c>
      <c r="IO219">
        <v>100</v>
      </c>
      <c r="IP219">
        <v>100</v>
      </c>
      <c r="IQ219">
        <v>-9.5000000000000001E-2</v>
      </c>
      <c r="IR219">
        <v>1E-3</v>
      </c>
      <c r="IS219">
        <v>-0.10915000000005649</v>
      </c>
      <c r="IT219">
        <v>0</v>
      </c>
      <c r="IU219">
        <v>0</v>
      </c>
      <c r="IV219">
        <v>0</v>
      </c>
      <c r="IW219">
        <v>-2.0952380952365959E-4</v>
      </c>
      <c r="IX219">
        <v>0</v>
      </c>
      <c r="IY219">
        <v>0</v>
      </c>
      <c r="IZ219">
        <v>0</v>
      </c>
      <c r="JA219">
        <v>-1</v>
      </c>
      <c r="JB219">
        <v>-1</v>
      </c>
      <c r="JC219">
        <v>-1</v>
      </c>
      <c r="JD219">
        <v>-1</v>
      </c>
      <c r="JE219">
        <v>4.7</v>
      </c>
      <c r="JF219">
        <v>4.5999999999999996</v>
      </c>
      <c r="JG219">
        <v>0.158691</v>
      </c>
      <c r="JH219">
        <v>4.99878</v>
      </c>
      <c r="JI219">
        <v>1.3476600000000001</v>
      </c>
      <c r="JJ219">
        <v>2.2717299999999998</v>
      </c>
      <c r="JK219">
        <v>1.4489700000000001</v>
      </c>
      <c r="JL219">
        <v>2.3083499999999999</v>
      </c>
      <c r="JM219">
        <v>31.783000000000001</v>
      </c>
      <c r="JN219">
        <v>23.9999</v>
      </c>
      <c r="JO219">
        <v>2</v>
      </c>
      <c r="JP219">
        <v>320.40600000000001</v>
      </c>
      <c r="JQ219">
        <v>505.601</v>
      </c>
      <c r="JR219">
        <v>22.000299999999999</v>
      </c>
      <c r="JS219">
        <v>24.926300000000001</v>
      </c>
      <c r="JT219">
        <v>30.0002</v>
      </c>
      <c r="JU219">
        <v>24.800699999999999</v>
      </c>
      <c r="JV219">
        <v>24.8687</v>
      </c>
      <c r="JW219">
        <v>-1</v>
      </c>
      <c r="JX219">
        <v>40.742899999999999</v>
      </c>
      <c r="JY219">
        <v>68.045500000000004</v>
      </c>
      <c r="JZ219">
        <v>22</v>
      </c>
      <c r="KA219">
        <v>400</v>
      </c>
      <c r="KB219">
        <v>15.241</v>
      </c>
      <c r="KC219">
        <v>102.717</v>
      </c>
      <c r="KD219">
        <v>102.51</v>
      </c>
    </row>
    <row r="220" spans="1:290" x14ac:dyDescent="0.35">
      <c r="A220">
        <v>202</v>
      </c>
      <c r="B220">
        <v>1716975659.5999999</v>
      </c>
      <c r="C220">
        <v>65401</v>
      </c>
      <c r="D220" t="s">
        <v>1239</v>
      </c>
      <c r="E220" t="s">
        <v>1240</v>
      </c>
      <c r="F220">
        <v>15</v>
      </c>
      <c r="G220">
        <v>1716975651.599999</v>
      </c>
      <c r="H220">
        <f t="shared" si="150"/>
        <v>1.5393169258617631E-3</v>
      </c>
      <c r="I220">
        <f t="shared" si="151"/>
        <v>1.5393169258617632</v>
      </c>
      <c r="J220">
        <f t="shared" si="152"/>
        <v>6.9236631393958374</v>
      </c>
      <c r="K220">
        <f t="shared" si="153"/>
        <v>420.14177419354837</v>
      </c>
      <c r="L220">
        <f t="shared" si="154"/>
        <v>329.66552186691752</v>
      </c>
      <c r="M220">
        <f t="shared" si="155"/>
        <v>33.161699434270957</v>
      </c>
      <c r="N220">
        <f t="shared" si="156"/>
        <v>42.26288256256364</v>
      </c>
      <c r="O220">
        <f t="shared" si="157"/>
        <v>0.13555166489964637</v>
      </c>
      <c r="P220">
        <f t="shared" si="158"/>
        <v>2.9374071316668631</v>
      </c>
      <c r="Q220">
        <f t="shared" si="159"/>
        <v>0.13217002409265319</v>
      </c>
      <c r="R220">
        <f t="shared" si="160"/>
        <v>8.2903065472886742E-2</v>
      </c>
      <c r="S220">
        <f t="shared" si="161"/>
        <v>77.170251415143795</v>
      </c>
      <c r="T220">
        <f t="shared" si="162"/>
        <v>23.236116625833592</v>
      </c>
      <c r="U220">
        <f t="shared" si="163"/>
        <v>23.236116625833592</v>
      </c>
      <c r="V220">
        <f t="shared" si="164"/>
        <v>2.8602716660169314</v>
      </c>
      <c r="W220">
        <f t="shared" si="165"/>
        <v>60.171215731823523</v>
      </c>
      <c r="X220">
        <f t="shared" si="166"/>
        <v>1.7153735215942605</v>
      </c>
      <c r="Y220">
        <f t="shared" si="167"/>
        <v>2.8508207798883292</v>
      </c>
      <c r="Z220">
        <f t="shared" si="168"/>
        <v>1.1448981444226709</v>
      </c>
      <c r="AA220">
        <f t="shared" si="169"/>
        <v>-67.883876430503747</v>
      </c>
      <c r="AB220">
        <f t="shared" si="170"/>
        <v>-8.6731800708099538</v>
      </c>
      <c r="AC220">
        <f t="shared" si="171"/>
        <v>-0.61336501778411534</v>
      </c>
      <c r="AD220">
        <f t="shared" si="172"/>
        <v>-1.7010395402472511E-4</v>
      </c>
      <c r="AE220">
        <f t="shared" si="173"/>
        <v>6.9741047951239841</v>
      </c>
      <c r="AF220">
        <f t="shared" si="174"/>
        <v>1.5384612168310052</v>
      </c>
      <c r="AG220">
        <f t="shared" si="175"/>
        <v>6.9236631393958374</v>
      </c>
      <c r="AH220">
        <v>435.85913030655257</v>
      </c>
      <c r="AI220">
        <v>427.42924848484847</v>
      </c>
      <c r="AJ220">
        <v>-1.3318606212207149E-4</v>
      </c>
      <c r="AK220">
        <v>67.056411856427459</v>
      </c>
      <c r="AL220">
        <f t="shared" si="176"/>
        <v>1.5393169258617632</v>
      </c>
      <c r="AM220">
        <v>15.23943178587303</v>
      </c>
      <c r="AN220">
        <v>17.053783030303009</v>
      </c>
      <c r="AO220">
        <v>-6.4827999675406531E-6</v>
      </c>
      <c r="AP220">
        <v>78.098800099184132</v>
      </c>
      <c r="AQ220">
        <v>157</v>
      </c>
      <c r="AR220">
        <v>31</v>
      </c>
      <c r="AS220">
        <f t="shared" si="177"/>
        <v>1</v>
      </c>
      <c r="AT220">
        <f t="shared" si="178"/>
        <v>0</v>
      </c>
      <c r="AU220">
        <f t="shared" si="179"/>
        <v>53800.126075437809</v>
      </c>
      <c r="AV220" t="s">
        <v>477</v>
      </c>
      <c r="AW220">
        <v>10178.9</v>
      </c>
      <c r="AX220">
        <v>1410.533076923077</v>
      </c>
      <c r="AY220">
        <v>6595.86</v>
      </c>
      <c r="AZ220">
        <f t="shared" si="180"/>
        <v>0.78614872405977732</v>
      </c>
      <c r="BA220">
        <v>-1.985708394971808</v>
      </c>
      <c r="BB220" t="s">
        <v>1241</v>
      </c>
      <c r="BC220">
        <v>10173.4</v>
      </c>
      <c r="BD220">
        <v>2209.7330769230771</v>
      </c>
      <c r="BE220">
        <v>2997.08</v>
      </c>
      <c r="BF220">
        <f t="shared" si="181"/>
        <v>0.26270467357458693</v>
      </c>
      <c r="BG220">
        <v>0.5</v>
      </c>
      <c r="BH220">
        <f t="shared" si="182"/>
        <v>336.57577715918478</v>
      </c>
      <c r="BI220">
        <f t="shared" si="183"/>
        <v>6.9236631393958374</v>
      </c>
      <c r="BJ220">
        <f t="shared" si="184"/>
        <v>44.210014835858274</v>
      </c>
      <c r="BK220">
        <f t="shared" si="185"/>
        <v>2.6470626049104908E-2</v>
      </c>
      <c r="BL220">
        <f t="shared" si="186"/>
        <v>1.2007620750864174</v>
      </c>
      <c r="BM220">
        <f t="shared" si="187"/>
        <v>1122.334875102244</v>
      </c>
      <c r="BN220" t="s">
        <v>431</v>
      </c>
      <c r="BO220">
        <v>0</v>
      </c>
      <c r="BP220">
        <f t="shared" si="188"/>
        <v>1122.334875102244</v>
      </c>
      <c r="BQ220">
        <f t="shared" si="189"/>
        <v>0.62552388488053567</v>
      </c>
      <c r="BR220">
        <f t="shared" si="190"/>
        <v>0.41997544765977873</v>
      </c>
      <c r="BS220">
        <f t="shared" si="191"/>
        <v>0.65748853213992042</v>
      </c>
      <c r="BT220">
        <f t="shared" si="192"/>
        <v>0.49626450477112599</v>
      </c>
      <c r="BU220">
        <f t="shared" si="193"/>
        <v>0.69403145710714775</v>
      </c>
      <c r="BV220">
        <f t="shared" si="194"/>
        <v>0.21330770513313679</v>
      </c>
      <c r="BW220">
        <f t="shared" si="195"/>
        <v>0.78669229486686321</v>
      </c>
      <c r="DF220">
        <f t="shared" si="196"/>
        <v>399.98745161290321</v>
      </c>
      <c r="DG220">
        <f t="shared" si="197"/>
        <v>336.57577715918478</v>
      </c>
      <c r="DH220">
        <f t="shared" si="198"/>
        <v>0.84146584049570006</v>
      </c>
      <c r="DI220">
        <f t="shared" si="199"/>
        <v>0.19293168099140026</v>
      </c>
      <c r="DJ220">
        <v>1716975651.599999</v>
      </c>
      <c r="DK220">
        <v>420.14177419354837</v>
      </c>
      <c r="DL220">
        <v>429.27945161290319</v>
      </c>
      <c r="DM220">
        <v>17.052790322580648</v>
      </c>
      <c r="DN220">
        <v>15.239487096774189</v>
      </c>
      <c r="DO220">
        <v>420.25977419354842</v>
      </c>
      <c r="DP220">
        <v>17.051790322580651</v>
      </c>
      <c r="DQ220">
        <v>500.37725806451613</v>
      </c>
      <c r="DR220">
        <v>100.4919677419355</v>
      </c>
      <c r="DS220">
        <v>9.9987541935483856E-2</v>
      </c>
      <c r="DT220">
        <v>23.181348387096779</v>
      </c>
      <c r="DU220">
        <v>22.529519354838708</v>
      </c>
      <c r="DV220">
        <v>999.90000000000032</v>
      </c>
      <c r="DW220">
        <v>0</v>
      </c>
      <c r="DX220">
        <v>0</v>
      </c>
      <c r="DY220">
        <v>9995.6841935483862</v>
      </c>
      <c r="DZ220">
        <v>0</v>
      </c>
      <c r="EA220">
        <v>1.5289399999999999E-3</v>
      </c>
      <c r="EB220">
        <v>-9.1149761290322591</v>
      </c>
      <c r="EC220">
        <v>427.45370967741928</v>
      </c>
      <c r="ED220">
        <v>435.9226774193549</v>
      </c>
      <c r="EE220">
        <v>1.813416451612903</v>
      </c>
      <c r="EF220">
        <v>429.27945161290319</v>
      </c>
      <c r="EG220">
        <v>15.239487096774189</v>
      </c>
      <c r="EH220">
        <v>1.713681612903226</v>
      </c>
      <c r="EI220">
        <v>1.5314464516129029</v>
      </c>
      <c r="EJ220">
        <v>15.020919354838711</v>
      </c>
      <c r="EK220">
        <v>13.28579677419355</v>
      </c>
      <c r="EL220">
        <v>399.98745161290321</v>
      </c>
      <c r="EM220">
        <v>0.95001470967741919</v>
      </c>
      <c r="EN220">
        <v>4.9984867741935467E-2</v>
      </c>
      <c r="EO220">
        <v>0</v>
      </c>
      <c r="EP220">
        <v>2209.7545161290318</v>
      </c>
      <c r="EQ220">
        <v>8.9714700000000018</v>
      </c>
      <c r="ER220">
        <v>4794.4245161290328</v>
      </c>
      <c r="ES220">
        <v>3345.677419354839</v>
      </c>
      <c r="ET220">
        <v>35.697354838709678</v>
      </c>
      <c r="EU220">
        <v>38.878838709677417</v>
      </c>
      <c r="EV220">
        <v>37.019903225806452</v>
      </c>
      <c r="EW220">
        <v>39.515806451612889</v>
      </c>
      <c r="EX220">
        <v>39.036032258064523</v>
      </c>
      <c r="EY220">
        <v>371.47096774193528</v>
      </c>
      <c r="EZ220">
        <v>19.543870967741942</v>
      </c>
      <c r="FA220">
        <v>0</v>
      </c>
      <c r="FB220">
        <v>299.59999990463263</v>
      </c>
      <c r="FC220">
        <v>0</v>
      </c>
      <c r="FD220">
        <v>2209.7330769230771</v>
      </c>
      <c r="FE220">
        <v>-4.0929914566928067</v>
      </c>
      <c r="FF220">
        <v>-4.5490598230445576</v>
      </c>
      <c r="FG220">
        <v>4794.3546153846164</v>
      </c>
      <c r="FH220">
        <v>15</v>
      </c>
      <c r="FI220">
        <v>1716975684.0999999</v>
      </c>
      <c r="FJ220" t="s">
        <v>1242</v>
      </c>
      <c r="FK220">
        <v>1716975681.5999999</v>
      </c>
      <c r="FL220">
        <v>1716975684.0999999</v>
      </c>
      <c r="FM220">
        <v>203</v>
      </c>
      <c r="FN220">
        <v>-2.3E-2</v>
      </c>
      <c r="FO220">
        <v>0</v>
      </c>
      <c r="FP220">
        <v>-0.11799999999999999</v>
      </c>
      <c r="FQ220">
        <v>1E-3</v>
      </c>
      <c r="FR220">
        <v>429</v>
      </c>
      <c r="FS220">
        <v>15</v>
      </c>
      <c r="FT220">
        <v>0.14000000000000001</v>
      </c>
      <c r="FU220">
        <v>0.05</v>
      </c>
      <c r="FV220">
        <v>-9.118366</v>
      </c>
      <c r="FW220">
        <v>9.0857560975610374E-2</v>
      </c>
      <c r="FX220">
        <v>4.9048785193927198E-2</v>
      </c>
      <c r="FY220">
        <v>1</v>
      </c>
      <c r="FZ220">
        <v>420.16531481414142</v>
      </c>
      <c r="GA220">
        <v>-2.0709766017934901E-2</v>
      </c>
      <c r="GB220">
        <v>8.0176483724312027E-3</v>
      </c>
      <c r="GC220">
        <v>1</v>
      </c>
      <c r="GD220">
        <v>1.8134172500000001</v>
      </c>
      <c r="GE220">
        <v>4.3730206378971032E-3</v>
      </c>
      <c r="GF220">
        <v>1.1246087930920801E-3</v>
      </c>
      <c r="GG220">
        <v>1</v>
      </c>
      <c r="GH220">
        <v>3</v>
      </c>
      <c r="GI220">
        <v>3</v>
      </c>
      <c r="GJ220" t="s">
        <v>433</v>
      </c>
      <c r="GK220">
        <v>2.9723799999999998</v>
      </c>
      <c r="GL220">
        <v>2.73922</v>
      </c>
      <c r="GM220">
        <v>0.10448300000000001</v>
      </c>
      <c r="GN220">
        <v>0.10578899999999999</v>
      </c>
      <c r="GO220">
        <v>8.5591799999999996E-2</v>
      </c>
      <c r="GP220">
        <v>7.8908599999999995E-2</v>
      </c>
      <c r="GQ220">
        <v>25865</v>
      </c>
      <c r="GR220">
        <v>29110.9</v>
      </c>
      <c r="GS220">
        <v>27558.9</v>
      </c>
      <c r="GT220">
        <v>31257.200000000001</v>
      </c>
      <c r="GU220">
        <v>34211.599999999999</v>
      </c>
      <c r="GV220">
        <v>38742.1</v>
      </c>
      <c r="GW220">
        <v>41665.599999999999</v>
      </c>
      <c r="GX220">
        <v>46393.2</v>
      </c>
      <c r="GY220">
        <v>1.6375500000000001</v>
      </c>
      <c r="GZ220">
        <v>1.9776800000000001</v>
      </c>
      <c r="HA220">
        <v>5.7857499999999999E-2</v>
      </c>
      <c r="HB220">
        <v>0</v>
      </c>
      <c r="HC220">
        <v>21.577300000000001</v>
      </c>
      <c r="HD220">
        <v>999.9</v>
      </c>
      <c r="HE220">
        <v>51.4</v>
      </c>
      <c r="HF220">
        <v>27</v>
      </c>
      <c r="HG220">
        <v>18.307700000000001</v>
      </c>
      <c r="HH220">
        <v>63.8645</v>
      </c>
      <c r="HI220">
        <v>35.609000000000002</v>
      </c>
      <c r="HJ220">
        <v>1</v>
      </c>
      <c r="HK220">
        <v>-0.17477100000000001</v>
      </c>
      <c r="HL220">
        <v>0.18476899999999999</v>
      </c>
      <c r="HM220">
        <v>20.1739</v>
      </c>
      <c r="HN220">
        <v>5.24125</v>
      </c>
      <c r="HO220">
        <v>11.9261</v>
      </c>
      <c r="HP220">
        <v>4.9974999999999996</v>
      </c>
      <c r="HQ220">
        <v>3.2970000000000002</v>
      </c>
      <c r="HR220">
        <v>9999</v>
      </c>
      <c r="HS220">
        <v>9999</v>
      </c>
      <c r="HT220">
        <v>9999</v>
      </c>
      <c r="HU220">
        <v>999.9</v>
      </c>
      <c r="HV220">
        <v>1.8662399999999999</v>
      </c>
      <c r="HW220">
        <v>1.8684400000000001</v>
      </c>
      <c r="HX220">
        <v>1.86548</v>
      </c>
      <c r="HY220">
        <v>1.86277</v>
      </c>
      <c r="HZ220">
        <v>1.86328</v>
      </c>
      <c r="IA220">
        <v>1.8644799999999999</v>
      </c>
      <c r="IB220">
        <v>1.8624799999999999</v>
      </c>
      <c r="IC220">
        <v>1.87042</v>
      </c>
      <c r="ID220">
        <v>5</v>
      </c>
      <c r="IE220">
        <v>0</v>
      </c>
      <c r="IF220">
        <v>0</v>
      </c>
      <c r="IG220">
        <v>0</v>
      </c>
      <c r="IH220" t="s">
        <v>434</v>
      </c>
      <c r="II220" t="s">
        <v>435</v>
      </c>
      <c r="IJ220" t="s">
        <v>436</v>
      </c>
      <c r="IK220" t="s">
        <v>436</v>
      </c>
      <c r="IL220" t="s">
        <v>436</v>
      </c>
      <c r="IM220" t="s">
        <v>436</v>
      </c>
      <c r="IN220">
        <v>0</v>
      </c>
      <c r="IO220">
        <v>100</v>
      </c>
      <c r="IP220">
        <v>100</v>
      </c>
      <c r="IQ220">
        <v>-0.11799999999999999</v>
      </c>
      <c r="IR220">
        <v>1E-3</v>
      </c>
      <c r="IS220">
        <v>-9.539999999998372E-2</v>
      </c>
      <c r="IT220">
        <v>0</v>
      </c>
      <c r="IU220">
        <v>0</v>
      </c>
      <c r="IV220">
        <v>0</v>
      </c>
      <c r="IW220">
        <v>1.1249999999964899E-3</v>
      </c>
      <c r="IX220">
        <v>0</v>
      </c>
      <c r="IY220">
        <v>0</v>
      </c>
      <c r="IZ220">
        <v>0</v>
      </c>
      <c r="JA220">
        <v>-1</v>
      </c>
      <c r="JB220">
        <v>-1</v>
      </c>
      <c r="JC220">
        <v>-1</v>
      </c>
      <c r="JD220">
        <v>-1</v>
      </c>
      <c r="JE220">
        <v>4.7</v>
      </c>
      <c r="JF220">
        <v>4.7</v>
      </c>
      <c r="JG220">
        <v>0.158691</v>
      </c>
      <c r="JH220">
        <v>4.99878</v>
      </c>
      <c r="JI220">
        <v>1.3464400000000001</v>
      </c>
      <c r="JJ220">
        <v>2.2717299999999998</v>
      </c>
      <c r="JK220">
        <v>1.4489700000000001</v>
      </c>
      <c r="JL220">
        <v>2.4706999999999999</v>
      </c>
      <c r="JM220">
        <v>31.783000000000001</v>
      </c>
      <c r="JN220">
        <v>24.026199999999999</v>
      </c>
      <c r="JO220">
        <v>2</v>
      </c>
      <c r="JP220">
        <v>320.43299999999999</v>
      </c>
      <c r="JQ220">
        <v>505.56900000000002</v>
      </c>
      <c r="JR220">
        <v>21.999700000000001</v>
      </c>
      <c r="JS220">
        <v>24.915800000000001</v>
      </c>
      <c r="JT220">
        <v>30.0001</v>
      </c>
      <c r="JU220">
        <v>24.788900000000002</v>
      </c>
      <c r="JV220">
        <v>24.856200000000001</v>
      </c>
      <c r="JW220">
        <v>-1</v>
      </c>
      <c r="JX220">
        <v>41.013500000000001</v>
      </c>
      <c r="JY220">
        <v>68.045900000000003</v>
      </c>
      <c r="JZ220">
        <v>22</v>
      </c>
      <c r="KA220">
        <v>400</v>
      </c>
      <c r="KB220">
        <v>15.2342</v>
      </c>
      <c r="KC220">
        <v>102.718</v>
      </c>
      <c r="KD220">
        <v>102.50700000000001</v>
      </c>
    </row>
    <row r="221" spans="1:290" x14ac:dyDescent="0.35">
      <c r="A221">
        <v>203</v>
      </c>
      <c r="B221">
        <v>1716975959.5999999</v>
      </c>
      <c r="C221">
        <v>65701</v>
      </c>
      <c r="D221" t="s">
        <v>1243</v>
      </c>
      <c r="E221" t="s">
        <v>1244</v>
      </c>
      <c r="F221">
        <v>15</v>
      </c>
      <c r="G221">
        <v>1716975951.849999</v>
      </c>
      <c r="H221">
        <f t="shared" si="150"/>
        <v>1.5488404366248226E-3</v>
      </c>
      <c r="I221">
        <f t="shared" si="151"/>
        <v>1.5488404366248225</v>
      </c>
      <c r="J221">
        <f t="shared" si="152"/>
        <v>6.9736378204905716</v>
      </c>
      <c r="K221">
        <f t="shared" si="153"/>
        <v>419.97506666666658</v>
      </c>
      <c r="L221">
        <f t="shared" si="154"/>
        <v>329.40921662882272</v>
      </c>
      <c r="M221">
        <f t="shared" si="155"/>
        <v>33.136206191828499</v>
      </c>
      <c r="N221">
        <f t="shared" si="156"/>
        <v>42.246481585773346</v>
      </c>
      <c r="O221">
        <f t="shared" si="157"/>
        <v>0.13639582538281117</v>
      </c>
      <c r="P221">
        <f t="shared" si="158"/>
        <v>2.938106029344826</v>
      </c>
      <c r="Q221">
        <f t="shared" si="159"/>
        <v>0.13297329964058824</v>
      </c>
      <c r="R221">
        <f t="shared" si="160"/>
        <v>8.340865963940769E-2</v>
      </c>
      <c r="S221">
        <f t="shared" si="161"/>
        <v>77.175224438138173</v>
      </c>
      <c r="T221">
        <f t="shared" si="162"/>
        <v>23.24415862111103</v>
      </c>
      <c r="U221">
        <f t="shared" si="163"/>
        <v>23.24415862111103</v>
      </c>
      <c r="V221">
        <f t="shared" si="164"/>
        <v>2.8616617092533176</v>
      </c>
      <c r="W221">
        <f t="shared" si="165"/>
        <v>60.177591122825206</v>
      </c>
      <c r="X221">
        <f t="shared" si="166"/>
        <v>1.7166445193439912</v>
      </c>
      <c r="Y221">
        <f t="shared" si="167"/>
        <v>2.8526308336939601</v>
      </c>
      <c r="Z221">
        <f t="shared" si="168"/>
        <v>1.1450171899093264</v>
      </c>
      <c r="AA221">
        <f t="shared" si="169"/>
        <v>-68.303863255154681</v>
      </c>
      <c r="AB221">
        <f t="shared" si="170"/>
        <v>-8.285642285737433</v>
      </c>
      <c r="AC221">
        <f t="shared" si="171"/>
        <v>-0.58587407583324602</v>
      </c>
      <c r="AD221">
        <f t="shared" si="172"/>
        <v>-1.5517858718716582E-4</v>
      </c>
      <c r="AE221">
        <f t="shared" si="173"/>
        <v>6.9931933342496118</v>
      </c>
      <c r="AF221">
        <f t="shared" si="174"/>
        <v>1.5494560918080678</v>
      </c>
      <c r="AG221">
        <f t="shared" si="175"/>
        <v>6.9736378204905716</v>
      </c>
      <c r="AH221">
        <v>435.77235695498291</v>
      </c>
      <c r="AI221">
        <v>427.27967272727233</v>
      </c>
      <c r="AJ221">
        <v>2.3495240519616511E-4</v>
      </c>
      <c r="AK221">
        <v>67.055677226347186</v>
      </c>
      <c r="AL221">
        <f t="shared" si="176"/>
        <v>1.5488404366248225</v>
      </c>
      <c r="AM221">
        <v>15.238890290077631</v>
      </c>
      <c r="AN221">
        <v>17.06440181818181</v>
      </c>
      <c r="AO221">
        <v>-1.3922696940775399E-6</v>
      </c>
      <c r="AP221">
        <v>78.094196359012344</v>
      </c>
      <c r="AQ221">
        <v>158</v>
      </c>
      <c r="AR221">
        <v>32</v>
      </c>
      <c r="AS221">
        <f t="shared" si="177"/>
        <v>1</v>
      </c>
      <c r="AT221">
        <f t="shared" si="178"/>
        <v>0</v>
      </c>
      <c r="AU221">
        <f t="shared" si="179"/>
        <v>53818.770507648551</v>
      </c>
      <c r="AV221" t="s">
        <v>477</v>
      </c>
      <c r="AW221">
        <v>10178.9</v>
      </c>
      <c r="AX221">
        <v>1410.533076923077</v>
      </c>
      <c r="AY221">
        <v>6595.86</v>
      </c>
      <c r="AZ221">
        <f t="shared" si="180"/>
        <v>0.78614872405977732</v>
      </c>
      <c r="BA221">
        <v>-1.985708394971808</v>
      </c>
      <c r="BB221" t="s">
        <v>1245</v>
      </c>
      <c r="BC221">
        <v>10174.200000000001</v>
      </c>
      <c r="BD221">
        <v>2209.979615384615</v>
      </c>
      <c r="BE221">
        <v>2995.8</v>
      </c>
      <c r="BF221">
        <f t="shared" si="181"/>
        <v>0.26230735850703824</v>
      </c>
      <c r="BG221">
        <v>0.5</v>
      </c>
      <c r="BH221">
        <f t="shared" si="182"/>
        <v>336.59424271906903</v>
      </c>
      <c r="BI221">
        <f t="shared" si="183"/>
        <v>6.9736378204905716</v>
      </c>
      <c r="BJ221">
        <f t="shared" si="184"/>
        <v>44.145573348157939</v>
      </c>
      <c r="BK221">
        <f t="shared" si="185"/>
        <v>2.6617645456699326E-2</v>
      </c>
      <c r="BL221">
        <f t="shared" si="186"/>
        <v>1.2017023833366711</v>
      </c>
      <c r="BM221">
        <f t="shared" si="187"/>
        <v>1122.1553297148373</v>
      </c>
      <c r="BN221" t="s">
        <v>431</v>
      </c>
      <c r="BO221">
        <v>0</v>
      </c>
      <c r="BP221">
        <f t="shared" si="188"/>
        <v>1122.1553297148373</v>
      </c>
      <c r="BQ221">
        <f t="shared" si="189"/>
        <v>0.6254238167718682</v>
      </c>
      <c r="BR221">
        <f t="shared" si="190"/>
        <v>0.41940737060660799</v>
      </c>
      <c r="BS221">
        <f t="shared" si="191"/>
        <v>0.65770081085000298</v>
      </c>
      <c r="BT221">
        <f t="shared" si="192"/>
        <v>0.49570225252044459</v>
      </c>
      <c r="BU221">
        <f t="shared" si="193"/>
        <v>0.69427830750230857</v>
      </c>
      <c r="BV221">
        <f t="shared" si="194"/>
        <v>0.21296133818229043</v>
      </c>
      <c r="BW221">
        <f t="shared" si="195"/>
        <v>0.78703866181770954</v>
      </c>
      <c r="DF221">
        <f t="shared" si="196"/>
        <v>400.00889999999998</v>
      </c>
      <c r="DG221">
        <f t="shared" si="197"/>
        <v>336.59424271906903</v>
      </c>
      <c r="DH221">
        <f t="shared" si="198"/>
        <v>0.84146688415950011</v>
      </c>
      <c r="DI221">
        <f t="shared" si="199"/>
        <v>0.19293376831900036</v>
      </c>
      <c r="DJ221">
        <v>1716975951.849999</v>
      </c>
      <c r="DK221">
        <v>419.97506666666658</v>
      </c>
      <c r="DL221">
        <v>429.14080000000001</v>
      </c>
      <c r="DM221">
        <v>17.065276666666659</v>
      </c>
      <c r="DN221">
        <v>15.239050000000001</v>
      </c>
      <c r="DO221">
        <v>420.11706666666657</v>
      </c>
      <c r="DP221">
        <v>17.065276666666659</v>
      </c>
      <c r="DQ221">
        <v>500.38066666666663</v>
      </c>
      <c r="DR221">
        <v>100.4928666666667</v>
      </c>
      <c r="DS221">
        <v>9.9965953333333316E-2</v>
      </c>
      <c r="DT221">
        <v>23.191849999999999</v>
      </c>
      <c r="DU221">
        <v>22.549743333333339</v>
      </c>
      <c r="DV221">
        <v>999.9000000000002</v>
      </c>
      <c r="DW221">
        <v>0</v>
      </c>
      <c r="DX221">
        <v>0</v>
      </c>
      <c r="DY221">
        <v>9999.5719999999965</v>
      </c>
      <c r="DZ221">
        <v>0</v>
      </c>
      <c r="EA221">
        <v>1.5289399999999999E-3</v>
      </c>
      <c r="EB221">
        <v>-9.1419966666666674</v>
      </c>
      <c r="EC221">
        <v>427.29110000000009</v>
      </c>
      <c r="ED221">
        <v>435.78173333333342</v>
      </c>
      <c r="EE221">
        <v>1.827305333333334</v>
      </c>
      <c r="EF221">
        <v>429.14080000000001</v>
      </c>
      <c r="EG221">
        <v>15.239050000000001</v>
      </c>
      <c r="EH221">
        <v>1.715046333333333</v>
      </c>
      <c r="EI221">
        <v>1.5314153333333329</v>
      </c>
      <c r="EJ221">
        <v>15.033289999999999</v>
      </c>
      <c r="EK221">
        <v>13.285476666666669</v>
      </c>
      <c r="EL221">
        <v>400.00889999999998</v>
      </c>
      <c r="EM221">
        <v>0.94998743333333335</v>
      </c>
      <c r="EN221">
        <v>5.001247666666666E-2</v>
      </c>
      <c r="EO221">
        <v>0</v>
      </c>
      <c r="EP221">
        <v>2209.9506666666662</v>
      </c>
      <c r="EQ221">
        <v>8.9714700000000018</v>
      </c>
      <c r="ER221">
        <v>4798.7723333333333</v>
      </c>
      <c r="ES221">
        <v>3345.8330000000001</v>
      </c>
      <c r="ET221">
        <v>36.049766666666663</v>
      </c>
      <c r="EU221">
        <v>39.493499999999997</v>
      </c>
      <c r="EV221">
        <v>37.403899999999993</v>
      </c>
      <c r="EW221">
        <v>40.520566666666653</v>
      </c>
      <c r="EX221">
        <v>39.501766666666647</v>
      </c>
      <c r="EY221">
        <v>371.48066666666671</v>
      </c>
      <c r="EZ221">
        <v>19.559000000000012</v>
      </c>
      <c r="FA221">
        <v>0</v>
      </c>
      <c r="FB221">
        <v>299.20000004768372</v>
      </c>
      <c r="FC221">
        <v>0</v>
      </c>
      <c r="FD221">
        <v>2209.979615384615</v>
      </c>
      <c r="FE221">
        <v>-5.3541880220034024</v>
      </c>
      <c r="FF221">
        <v>0.37162391113199361</v>
      </c>
      <c r="FG221">
        <v>4798.6350000000002</v>
      </c>
      <c r="FH221">
        <v>15</v>
      </c>
      <c r="FI221">
        <v>1716975981.0999999</v>
      </c>
      <c r="FJ221" t="s">
        <v>1246</v>
      </c>
      <c r="FK221">
        <v>1716975979.5999999</v>
      </c>
      <c r="FL221">
        <v>1716975981.0999999</v>
      </c>
      <c r="FM221">
        <v>204</v>
      </c>
      <c r="FN221">
        <v>-2.4E-2</v>
      </c>
      <c r="FO221">
        <v>-1E-3</v>
      </c>
      <c r="FP221">
        <v>-0.14199999999999999</v>
      </c>
      <c r="FQ221">
        <v>0</v>
      </c>
      <c r="FR221">
        <v>429</v>
      </c>
      <c r="FS221">
        <v>15</v>
      </c>
      <c r="FT221">
        <v>0.11</v>
      </c>
      <c r="FU221">
        <v>0.09</v>
      </c>
      <c r="FV221">
        <v>-9.15665756097561</v>
      </c>
      <c r="FW221">
        <v>0.19641470383275511</v>
      </c>
      <c r="FX221">
        <v>5.3144432596485429E-2</v>
      </c>
      <c r="FY221">
        <v>1</v>
      </c>
      <c r="FZ221">
        <v>419.99965888228149</v>
      </c>
      <c r="GA221">
        <v>-0.13732560099247071</v>
      </c>
      <c r="GB221">
        <v>1.6283574204180681E-2</v>
      </c>
      <c r="GC221">
        <v>1</v>
      </c>
      <c r="GD221">
        <v>1.8273587804878051</v>
      </c>
      <c r="GE221">
        <v>2.046271776998228E-3</v>
      </c>
      <c r="GF221">
        <v>1.143068602430831E-3</v>
      </c>
      <c r="GG221">
        <v>1</v>
      </c>
      <c r="GH221">
        <v>3</v>
      </c>
      <c r="GI221">
        <v>3</v>
      </c>
      <c r="GJ221" t="s">
        <v>433</v>
      </c>
      <c r="GK221">
        <v>2.97234</v>
      </c>
      <c r="GL221">
        <v>2.7391700000000001</v>
      </c>
      <c r="GM221">
        <v>0.104462</v>
      </c>
      <c r="GN221">
        <v>0.105776</v>
      </c>
      <c r="GO221">
        <v>8.5633200000000007E-2</v>
      </c>
      <c r="GP221">
        <v>7.8907500000000005E-2</v>
      </c>
      <c r="GQ221">
        <v>25864.9</v>
      </c>
      <c r="GR221">
        <v>29110.799999999999</v>
      </c>
      <c r="GS221">
        <v>27558.1</v>
      </c>
      <c r="GT221">
        <v>31256.6</v>
      </c>
      <c r="GU221">
        <v>34208.9</v>
      </c>
      <c r="GV221">
        <v>38742</v>
      </c>
      <c r="GW221">
        <v>41664.199999999997</v>
      </c>
      <c r="GX221">
        <v>46392.9</v>
      </c>
      <c r="GY221">
        <v>1.6368499999999999</v>
      </c>
      <c r="GZ221">
        <v>1.9775700000000001</v>
      </c>
      <c r="HA221">
        <v>5.7652599999999998E-2</v>
      </c>
      <c r="HB221">
        <v>0</v>
      </c>
      <c r="HC221">
        <v>21.600100000000001</v>
      </c>
      <c r="HD221">
        <v>999.9</v>
      </c>
      <c r="HE221">
        <v>51.4</v>
      </c>
      <c r="HF221">
        <v>27</v>
      </c>
      <c r="HG221">
        <v>18.307099999999998</v>
      </c>
      <c r="HH221">
        <v>63.894599999999997</v>
      </c>
      <c r="HI221">
        <v>35.288499999999999</v>
      </c>
      <c r="HJ221">
        <v>1</v>
      </c>
      <c r="HK221">
        <v>-0.174815</v>
      </c>
      <c r="HL221">
        <v>0.171569</v>
      </c>
      <c r="HM221">
        <v>20.173100000000002</v>
      </c>
      <c r="HN221">
        <v>5.2424499999999998</v>
      </c>
      <c r="HO221">
        <v>11.9261</v>
      </c>
      <c r="HP221">
        <v>4.9972500000000002</v>
      </c>
      <c r="HQ221">
        <v>3.2970000000000002</v>
      </c>
      <c r="HR221">
        <v>9999</v>
      </c>
      <c r="HS221">
        <v>9999</v>
      </c>
      <c r="HT221">
        <v>9999</v>
      </c>
      <c r="HU221">
        <v>999.9</v>
      </c>
      <c r="HV221">
        <v>1.86625</v>
      </c>
      <c r="HW221">
        <v>1.8684400000000001</v>
      </c>
      <c r="HX221">
        <v>1.8654200000000001</v>
      </c>
      <c r="HY221">
        <v>1.86276</v>
      </c>
      <c r="HZ221">
        <v>1.8632500000000001</v>
      </c>
      <c r="IA221">
        <v>1.8644799999999999</v>
      </c>
      <c r="IB221">
        <v>1.8624799999999999</v>
      </c>
      <c r="IC221">
        <v>1.8704099999999999</v>
      </c>
      <c r="ID221">
        <v>5</v>
      </c>
      <c r="IE221">
        <v>0</v>
      </c>
      <c r="IF221">
        <v>0</v>
      </c>
      <c r="IG221">
        <v>0</v>
      </c>
      <c r="IH221" t="s">
        <v>434</v>
      </c>
      <c r="II221" t="s">
        <v>435</v>
      </c>
      <c r="IJ221" t="s">
        <v>436</v>
      </c>
      <c r="IK221" t="s">
        <v>436</v>
      </c>
      <c r="IL221" t="s">
        <v>436</v>
      </c>
      <c r="IM221" t="s">
        <v>436</v>
      </c>
      <c r="IN221">
        <v>0</v>
      </c>
      <c r="IO221">
        <v>100</v>
      </c>
      <c r="IP221">
        <v>100</v>
      </c>
      <c r="IQ221">
        <v>-0.14199999999999999</v>
      </c>
      <c r="IR221">
        <v>0</v>
      </c>
      <c r="IS221">
        <v>-0.1182500000001028</v>
      </c>
      <c r="IT221">
        <v>0</v>
      </c>
      <c r="IU221">
        <v>0</v>
      </c>
      <c r="IV221">
        <v>0</v>
      </c>
      <c r="IW221">
        <v>1.08095238095629E-3</v>
      </c>
      <c r="IX221">
        <v>0</v>
      </c>
      <c r="IY221">
        <v>0</v>
      </c>
      <c r="IZ221">
        <v>0</v>
      </c>
      <c r="JA221">
        <v>-1</v>
      </c>
      <c r="JB221">
        <v>-1</v>
      </c>
      <c r="JC221">
        <v>-1</v>
      </c>
      <c r="JD221">
        <v>-1</v>
      </c>
      <c r="JE221">
        <v>4.5999999999999996</v>
      </c>
      <c r="JF221">
        <v>4.5999999999999996</v>
      </c>
      <c r="JG221">
        <v>0.158691</v>
      </c>
      <c r="JH221">
        <v>4.99878</v>
      </c>
      <c r="JI221">
        <v>1.3464400000000001</v>
      </c>
      <c r="JJ221">
        <v>2.2705099999999998</v>
      </c>
      <c r="JK221">
        <v>1.4489700000000001</v>
      </c>
      <c r="JL221">
        <v>2.3950200000000001</v>
      </c>
      <c r="JM221">
        <v>31.783000000000001</v>
      </c>
      <c r="JN221">
        <v>24.017499999999998</v>
      </c>
      <c r="JO221">
        <v>2</v>
      </c>
      <c r="JP221">
        <v>320.113</v>
      </c>
      <c r="JQ221">
        <v>505.464</v>
      </c>
      <c r="JR221">
        <v>22</v>
      </c>
      <c r="JS221">
        <v>24.912199999999999</v>
      </c>
      <c r="JT221">
        <v>30.0001</v>
      </c>
      <c r="JU221">
        <v>24.783999999999999</v>
      </c>
      <c r="JV221">
        <v>24.852</v>
      </c>
      <c r="JW221">
        <v>-1</v>
      </c>
      <c r="JX221">
        <v>41.162399999999998</v>
      </c>
      <c r="JY221">
        <v>68.088899999999995</v>
      </c>
      <c r="JZ221">
        <v>22</v>
      </c>
      <c r="KA221">
        <v>400</v>
      </c>
      <c r="KB221">
        <v>15.214</v>
      </c>
      <c r="KC221">
        <v>102.715</v>
      </c>
      <c r="KD221">
        <v>102.506</v>
      </c>
    </row>
    <row r="222" spans="1:290" x14ac:dyDescent="0.35">
      <c r="A222">
        <v>204</v>
      </c>
      <c r="B222">
        <v>1716976260</v>
      </c>
      <c r="C222">
        <v>66001.400000095367</v>
      </c>
      <c r="D222" t="s">
        <v>1247</v>
      </c>
      <c r="E222" t="s">
        <v>1248</v>
      </c>
      <c r="F222">
        <v>15</v>
      </c>
      <c r="G222">
        <v>1716976252.0935481</v>
      </c>
      <c r="H222">
        <f t="shared" si="150"/>
        <v>1.558562781683578E-3</v>
      </c>
      <c r="I222">
        <f t="shared" si="151"/>
        <v>1.5585627816835781</v>
      </c>
      <c r="J222">
        <f t="shared" si="152"/>
        <v>6.9293726793708545</v>
      </c>
      <c r="K222">
        <f t="shared" si="153"/>
        <v>419.99035483870972</v>
      </c>
      <c r="L222">
        <f t="shared" si="154"/>
        <v>330.34842203859779</v>
      </c>
      <c r="M222">
        <f t="shared" si="155"/>
        <v>33.229665255023647</v>
      </c>
      <c r="N222">
        <f t="shared" si="156"/>
        <v>42.246724883699592</v>
      </c>
      <c r="O222">
        <f t="shared" si="157"/>
        <v>0.13708932896943907</v>
      </c>
      <c r="P222">
        <f t="shared" si="158"/>
        <v>2.9379362107012286</v>
      </c>
      <c r="Q222">
        <f t="shared" si="159"/>
        <v>0.13363219179589272</v>
      </c>
      <c r="R222">
        <f t="shared" si="160"/>
        <v>8.3823468440530291E-2</v>
      </c>
      <c r="S222">
        <f t="shared" si="161"/>
        <v>77.174802070648269</v>
      </c>
      <c r="T222">
        <f t="shared" si="162"/>
        <v>23.260773638435381</v>
      </c>
      <c r="U222">
        <f t="shared" si="163"/>
        <v>23.260773638435381</v>
      </c>
      <c r="V222">
        <f t="shared" si="164"/>
        <v>2.8645354543146899</v>
      </c>
      <c r="W222">
        <f t="shared" si="165"/>
        <v>60.158026702789122</v>
      </c>
      <c r="X222">
        <f t="shared" si="166"/>
        <v>1.7180729335812901</v>
      </c>
      <c r="Y222">
        <f t="shared" si="167"/>
        <v>2.8559329947264285</v>
      </c>
      <c r="Z222">
        <f t="shared" si="168"/>
        <v>1.1464625207333998</v>
      </c>
      <c r="AA222">
        <f t="shared" si="169"/>
        <v>-68.732618672245792</v>
      </c>
      <c r="AB222">
        <f t="shared" si="170"/>
        <v>-7.8846693085784443</v>
      </c>
      <c r="AC222">
        <f t="shared" si="171"/>
        <v>-0.55765464610850524</v>
      </c>
      <c r="AD222">
        <f t="shared" si="172"/>
        <v>-1.4055628447007251E-4</v>
      </c>
      <c r="AE222">
        <f t="shared" si="173"/>
        <v>6.9295233347635863</v>
      </c>
      <c r="AF222">
        <f t="shared" si="174"/>
        <v>1.5600792339036973</v>
      </c>
      <c r="AG222">
        <f t="shared" si="175"/>
        <v>6.9293726793708545</v>
      </c>
      <c r="AH222">
        <v>435.65676955383088</v>
      </c>
      <c r="AI222">
        <v>427.22025305301281</v>
      </c>
      <c r="AJ222">
        <v>-2.6700119439856929E-4</v>
      </c>
      <c r="AK222">
        <v>67.055786224592367</v>
      </c>
      <c r="AL222">
        <f t="shared" si="176"/>
        <v>1.5585627816835781</v>
      </c>
      <c r="AM222">
        <v>15.240680010863359</v>
      </c>
      <c r="AN222">
        <v>17.077709513787081</v>
      </c>
      <c r="AO222">
        <v>1.0580762545710321E-6</v>
      </c>
      <c r="AP222">
        <v>78.094885390800044</v>
      </c>
      <c r="AQ222">
        <v>157</v>
      </c>
      <c r="AR222">
        <v>31</v>
      </c>
      <c r="AS222">
        <f t="shared" si="177"/>
        <v>1</v>
      </c>
      <c r="AT222">
        <f t="shared" si="178"/>
        <v>0</v>
      </c>
      <c r="AU222">
        <f t="shared" si="179"/>
        <v>53810.236444831113</v>
      </c>
      <c r="AV222" t="s">
        <v>477</v>
      </c>
      <c r="AW222">
        <v>10178.9</v>
      </c>
      <c r="AX222">
        <v>1410.533076923077</v>
      </c>
      <c r="AY222">
        <v>6595.86</v>
      </c>
      <c r="AZ222">
        <f t="shared" si="180"/>
        <v>0.78614872405977732</v>
      </c>
      <c r="BA222">
        <v>-1.985708394971808</v>
      </c>
      <c r="BB222" t="s">
        <v>1249</v>
      </c>
      <c r="BC222">
        <v>10169.700000000001</v>
      </c>
      <c r="BD222">
        <v>2210.5976923076919</v>
      </c>
      <c r="BE222">
        <v>2993.24</v>
      </c>
      <c r="BF222">
        <f t="shared" si="181"/>
        <v>0.26146994818066971</v>
      </c>
      <c r="BG222">
        <v>0.5</v>
      </c>
      <c r="BH222">
        <f t="shared" si="182"/>
        <v>336.59297651919502</v>
      </c>
      <c r="BI222">
        <f t="shared" si="183"/>
        <v>6.9293726793708545</v>
      </c>
      <c r="BJ222">
        <f t="shared" si="184"/>
        <v>44.004474064225647</v>
      </c>
      <c r="BK222">
        <f t="shared" si="185"/>
        <v>2.6486236185128059E-2</v>
      </c>
      <c r="BL222">
        <f t="shared" si="186"/>
        <v>1.2035854124627494</v>
      </c>
      <c r="BM222">
        <f t="shared" si="187"/>
        <v>1121.7959509156508</v>
      </c>
      <c r="BN222" t="s">
        <v>431</v>
      </c>
      <c r="BO222">
        <v>0</v>
      </c>
      <c r="BP222">
        <f t="shared" si="188"/>
        <v>1121.7959509156508</v>
      </c>
      <c r="BQ222">
        <f t="shared" si="189"/>
        <v>0.62522352002657633</v>
      </c>
      <c r="BR222">
        <f t="shared" si="190"/>
        <v>0.41820235452683469</v>
      </c>
      <c r="BS222">
        <f t="shared" si="191"/>
        <v>0.65812529186658186</v>
      </c>
      <c r="BT222">
        <f t="shared" si="192"/>
        <v>0.49449604110581746</v>
      </c>
      <c r="BU222">
        <f t="shared" si="193"/>
        <v>0.69477200829263042</v>
      </c>
      <c r="BV222">
        <f t="shared" si="194"/>
        <v>0.21222211061020849</v>
      </c>
      <c r="BW222">
        <f t="shared" si="195"/>
        <v>0.78777788938979154</v>
      </c>
      <c r="DF222">
        <f t="shared" si="196"/>
        <v>400.00748387096769</v>
      </c>
      <c r="DG222">
        <f t="shared" si="197"/>
        <v>336.59297651919502</v>
      </c>
      <c r="DH222">
        <f t="shared" si="198"/>
        <v>0.84146669772751403</v>
      </c>
      <c r="DI222">
        <f t="shared" si="199"/>
        <v>0.1929333954550283</v>
      </c>
      <c r="DJ222">
        <v>1716976252.0935481</v>
      </c>
      <c r="DK222">
        <v>419.99035483870972</v>
      </c>
      <c r="DL222">
        <v>429.08561290322581</v>
      </c>
      <c r="DM222">
        <v>17.079999999999998</v>
      </c>
      <c r="DN222">
        <v>15.24118064516129</v>
      </c>
      <c r="DO222">
        <v>420.08635483870972</v>
      </c>
      <c r="DP222">
        <v>17.079999999999998</v>
      </c>
      <c r="DQ222">
        <v>500.35358064516129</v>
      </c>
      <c r="DR222">
        <v>100.48980645161291</v>
      </c>
      <c r="DS222">
        <v>9.9943758064516122E-2</v>
      </c>
      <c r="DT222">
        <v>23.210993548387091</v>
      </c>
      <c r="DU222">
        <v>22.558264516129029</v>
      </c>
      <c r="DV222">
        <v>999.90000000000032</v>
      </c>
      <c r="DW222">
        <v>0</v>
      </c>
      <c r="DX222">
        <v>0</v>
      </c>
      <c r="DY222">
        <v>9998.91</v>
      </c>
      <c r="DZ222">
        <v>0</v>
      </c>
      <c r="EA222">
        <v>1.5289399999999999E-3</v>
      </c>
      <c r="EB222">
        <v>-9.1410787096774193</v>
      </c>
      <c r="EC222">
        <v>427.24174193548401</v>
      </c>
      <c r="ED222">
        <v>435.72651612903229</v>
      </c>
      <c r="EE222">
        <v>1.8387154838709681</v>
      </c>
      <c r="EF222">
        <v>429.08561290322581</v>
      </c>
      <c r="EG222">
        <v>15.24118064516129</v>
      </c>
      <c r="EH222">
        <v>1.716356129032258</v>
      </c>
      <c r="EI222">
        <v>1.531583225806451</v>
      </c>
      <c r="EJ222">
        <v>15.045151612903229</v>
      </c>
      <c r="EK222">
        <v>13.287174193548379</v>
      </c>
      <c r="EL222">
        <v>400.00748387096769</v>
      </c>
      <c r="EM222">
        <v>0.94999293548387076</v>
      </c>
      <c r="EN222">
        <v>5.0006912903225807E-2</v>
      </c>
      <c r="EO222">
        <v>0</v>
      </c>
      <c r="EP222">
        <v>2210.6041935483868</v>
      </c>
      <c r="EQ222">
        <v>8.9714700000000018</v>
      </c>
      <c r="ER222">
        <v>4803.2380645161284</v>
      </c>
      <c r="ES222">
        <v>3345.8258064516131</v>
      </c>
      <c r="ET222">
        <v>36.342451612903218</v>
      </c>
      <c r="EU222">
        <v>39.955451612903218</v>
      </c>
      <c r="EV222">
        <v>37.721516129032253</v>
      </c>
      <c r="EW222">
        <v>41.336419354838696</v>
      </c>
      <c r="EX222">
        <v>39.872709677419337</v>
      </c>
      <c r="EY222">
        <v>371.48193548387121</v>
      </c>
      <c r="EZ222">
        <v>19.556451612903221</v>
      </c>
      <c r="FA222">
        <v>0</v>
      </c>
      <c r="FB222">
        <v>299.59999990463263</v>
      </c>
      <c r="FC222">
        <v>0</v>
      </c>
      <c r="FD222">
        <v>2210.5976923076919</v>
      </c>
      <c r="FE222">
        <v>-2.9176068404977178</v>
      </c>
      <c r="FF222">
        <v>-1.4041026538669239</v>
      </c>
      <c r="FG222">
        <v>4803.2434615384618</v>
      </c>
      <c r="FH222">
        <v>15</v>
      </c>
      <c r="FI222">
        <v>1716976281</v>
      </c>
      <c r="FJ222" t="s">
        <v>1250</v>
      </c>
      <c r="FK222">
        <v>1716976277</v>
      </c>
      <c r="FL222">
        <v>1716976281</v>
      </c>
      <c r="FM222">
        <v>205</v>
      </c>
      <c r="FN222">
        <v>4.5999999999999999E-2</v>
      </c>
      <c r="FO222">
        <v>1E-3</v>
      </c>
      <c r="FP222">
        <v>-9.6000000000000002E-2</v>
      </c>
      <c r="FQ222">
        <v>0</v>
      </c>
      <c r="FR222">
        <v>429</v>
      </c>
      <c r="FS222">
        <v>15</v>
      </c>
      <c r="FT222">
        <v>0.14000000000000001</v>
      </c>
      <c r="FU222">
        <v>0.04</v>
      </c>
      <c r="FV222">
        <v>-9.1676504878048775</v>
      </c>
      <c r="FW222">
        <v>0.41345540069687481</v>
      </c>
      <c r="FX222">
        <v>6.1488038969765492E-2</v>
      </c>
      <c r="FY222">
        <v>1</v>
      </c>
      <c r="FZ222">
        <v>419.9472255353499</v>
      </c>
      <c r="GA222">
        <v>2.159753093825335E-2</v>
      </c>
      <c r="GB222">
        <v>1.1525846471371171E-2</v>
      </c>
      <c r="GC222">
        <v>1</v>
      </c>
      <c r="GD222">
        <v>1.8389007317073169</v>
      </c>
      <c r="GE222">
        <v>-1.100069686406596E-3</v>
      </c>
      <c r="GF222">
        <v>7.1657515475300718E-4</v>
      </c>
      <c r="GG222">
        <v>1</v>
      </c>
      <c r="GH222">
        <v>3</v>
      </c>
      <c r="GI222">
        <v>3</v>
      </c>
      <c r="GJ222" t="s">
        <v>433</v>
      </c>
      <c r="GK222">
        <v>2.9719799999999998</v>
      </c>
      <c r="GL222">
        <v>2.7390699999999999</v>
      </c>
      <c r="GM222">
        <v>0.10445400000000001</v>
      </c>
      <c r="GN222">
        <v>0.105754</v>
      </c>
      <c r="GO222">
        <v>8.5677400000000001E-2</v>
      </c>
      <c r="GP222">
        <v>7.8916399999999998E-2</v>
      </c>
      <c r="GQ222">
        <v>25865</v>
      </c>
      <c r="GR222">
        <v>29111.9</v>
      </c>
      <c r="GS222">
        <v>27558.1</v>
      </c>
      <c r="GT222">
        <v>31257.1</v>
      </c>
      <c r="GU222">
        <v>34207.199999999997</v>
      </c>
      <c r="GV222">
        <v>38742.199999999997</v>
      </c>
      <c r="GW222">
        <v>41664.1</v>
      </c>
      <c r="GX222">
        <v>46393.599999999999</v>
      </c>
      <c r="GY222">
        <v>1.63757</v>
      </c>
      <c r="GZ222">
        <v>1.9776800000000001</v>
      </c>
      <c r="HA222">
        <v>5.8505700000000001E-2</v>
      </c>
      <c r="HB222">
        <v>0</v>
      </c>
      <c r="HC222">
        <v>21.6038</v>
      </c>
      <c r="HD222">
        <v>999.9</v>
      </c>
      <c r="HE222">
        <v>51.4</v>
      </c>
      <c r="HF222">
        <v>27</v>
      </c>
      <c r="HG222">
        <v>18.306100000000001</v>
      </c>
      <c r="HH222">
        <v>63.794699999999999</v>
      </c>
      <c r="HI222">
        <v>36.033700000000003</v>
      </c>
      <c r="HJ222">
        <v>1</v>
      </c>
      <c r="HK222">
        <v>-0.17418700000000001</v>
      </c>
      <c r="HL222">
        <v>0.18162600000000001</v>
      </c>
      <c r="HM222">
        <v>20.172799999999999</v>
      </c>
      <c r="HN222">
        <v>5.2409499999999998</v>
      </c>
      <c r="HO222">
        <v>11.9261</v>
      </c>
      <c r="HP222">
        <v>4.99735</v>
      </c>
      <c r="HQ222">
        <v>3.2970000000000002</v>
      </c>
      <c r="HR222">
        <v>9999</v>
      </c>
      <c r="HS222">
        <v>9999</v>
      </c>
      <c r="HT222">
        <v>9999</v>
      </c>
      <c r="HU222">
        <v>999.9</v>
      </c>
      <c r="HV222">
        <v>1.86626</v>
      </c>
      <c r="HW222">
        <v>1.8684400000000001</v>
      </c>
      <c r="HX222">
        <v>1.8654999999999999</v>
      </c>
      <c r="HY222">
        <v>1.86276</v>
      </c>
      <c r="HZ222">
        <v>1.8632500000000001</v>
      </c>
      <c r="IA222">
        <v>1.8644700000000001</v>
      </c>
      <c r="IB222">
        <v>1.8624799999999999</v>
      </c>
      <c r="IC222">
        <v>1.87042</v>
      </c>
      <c r="ID222">
        <v>5</v>
      </c>
      <c r="IE222">
        <v>0</v>
      </c>
      <c r="IF222">
        <v>0</v>
      </c>
      <c r="IG222">
        <v>0</v>
      </c>
      <c r="IH222" t="s">
        <v>434</v>
      </c>
      <c r="II222" t="s">
        <v>435</v>
      </c>
      <c r="IJ222" t="s">
        <v>436</v>
      </c>
      <c r="IK222" t="s">
        <v>436</v>
      </c>
      <c r="IL222" t="s">
        <v>436</v>
      </c>
      <c r="IM222" t="s">
        <v>436</v>
      </c>
      <c r="IN222">
        <v>0</v>
      </c>
      <c r="IO222">
        <v>100</v>
      </c>
      <c r="IP222">
        <v>100</v>
      </c>
      <c r="IQ222">
        <v>-9.6000000000000002E-2</v>
      </c>
      <c r="IR222">
        <v>0</v>
      </c>
      <c r="IS222">
        <v>-0.14184999999997669</v>
      </c>
      <c r="IT222">
        <v>0</v>
      </c>
      <c r="IU222">
        <v>0</v>
      </c>
      <c r="IV222">
        <v>0</v>
      </c>
      <c r="IW222">
        <v>-9.047619047564126E-5</v>
      </c>
      <c r="IX222">
        <v>0</v>
      </c>
      <c r="IY222">
        <v>0</v>
      </c>
      <c r="IZ222">
        <v>0</v>
      </c>
      <c r="JA222">
        <v>-1</v>
      </c>
      <c r="JB222">
        <v>-1</v>
      </c>
      <c r="JC222">
        <v>-1</v>
      </c>
      <c r="JD222">
        <v>-1</v>
      </c>
      <c r="JE222">
        <v>4.7</v>
      </c>
      <c r="JF222">
        <v>4.5999999999999996</v>
      </c>
      <c r="JG222">
        <v>0.158691</v>
      </c>
      <c r="JH222">
        <v>4.99878</v>
      </c>
      <c r="JI222">
        <v>1.3464400000000001</v>
      </c>
      <c r="JJ222">
        <v>2.2717299999999998</v>
      </c>
      <c r="JK222">
        <v>1.4489700000000001</v>
      </c>
      <c r="JL222">
        <v>2.3559600000000001</v>
      </c>
      <c r="JM222">
        <v>31.783000000000001</v>
      </c>
      <c r="JN222">
        <v>24.008700000000001</v>
      </c>
      <c r="JO222">
        <v>2</v>
      </c>
      <c r="JP222">
        <v>320.44</v>
      </c>
      <c r="JQ222">
        <v>505.55900000000003</v>
      </c>
      <c r="JR222">
        <v>22.000499999999999</v>
      </c>
      <c r="JS222">
        <v>24.917899999999999</v>
      </c>
      <c r="JT222">
        <v>30.0001</v>
      </c>
      <c r="JU222">
        <v>24.7882</v>
      </c>
      <c r="JV222">
        <v>24.8551</v>
      </c>
      <c r="JW222">
        <v>-1</v>
      </c>
      <c r="JX222">
        <v>41.1111</v>
      </c>
      <c r="JY222">
        <v>68.190100000000001</v>
      </c>
      <c r="JZ222">
        <v>22</v>
      </c>
      <c r="KA222">
        <v>400</v>
      </c>
      <c r="KB222">
        <v>15.216200000000001</v>
      </c>
      <c r="KC222">
        <v>102.714</v>
      </c>
      <c r="KD222">
        <v>102.508</v>
      </c>
    </row>
    <row r="223" spans="1:290" x14ac:dyDescent="0.35">
      <c r="A223">
        <v>205</v>
      </c>
      <c r="B223">
        <v>1716976560</v>
      </c>
      <c r="C223">
        <v>66301.400000095367</v>
      </c>
      <c r="D223" t="s">
        <v>1251</v>
      </c>
      <c r="E223" t="s">
        <v>1252</v>
      </c>
      <c r="F223">
        <v>15</v>
      </c>
      <c r="G223">
        <v>1716976552</v>
      </c>
      <c r="H223">
        <f t="shared" si="150"/>
        <v>1.5663972350320463E-3</v>
      </c>
      <c r="I223">
        <f t="shared" si="151"/>
        <v>1.5663972350320463</v>
      </c>
      <c r="J223">
        <f t="shared" si="152"/>
        <v>6.8927597657570159</v>
      </c>
      <c r="K223">
        <f t="shared" si="153"/>
        <v>419.83480645161302</v>
      </c>
      <c r="L223">
        <f t="shared" si="154"/>
        <v>330.94997981443555</v>
      </c>
      <c r="M223">
        <f t="shared" si="155"/>
        <v>33.290484528654297</v>
      </c>
      <c r="N223">
        <f t="shared" si="156"/>
        <v>42.231469953872349</v>
      </c>
      <c r="O223">
        <f t="shared" si="157"/>
        <v>0.1376559811787002</v>
      </c>
      <c r="P223">
        <f t="shared" si="158"/>
        <v>2.9381389824338138</v>
      </c>
      <c r="Q223">
        <f t="shared" si="159"/>
        <v>0.13417083041141306</v>
      </c>
      <c r="R223">
        <f t="shared" si="160"/>
        <v>8.416254669594754E-2</v>
      </c>
      <c r="S223">
        <f t="shared" si="161"/>
        <v>77.177921052446308</v>
      </c>
      <c r="T223">
        <f t="shared" si="162"/>
        <v>23.280760657562531</v>
      </c>
      <c r="U223">
        <f t="shared" si="163"/>
        <v>23.280760657562531</v>
      </c>
      <c r="V223">
        <f t="shared" si="164"/>
        <v>2.8679957676238237</v>
      </c>
      <c r="W223">
        <f t="shared" si="165"/>
        <v>60.160112584179657</v>
      </c>
      <c r="X223">
        <f t="shared" si="166"/>
        <v>1.7204190011870415</v>
      </c>
      <c r="Y223">
        <f t="shared" si="167"/>
        <v>2.8597336794869315</v>
      </c>
      <c r="Z223">
        <f t="shared" si="168"/>
        <v>1.1475767664367822</v>
      </c>
      <c r="AA223">
        <f t="shared" si="169"/>
        <v>-69.078118064913241</v>
      </c>
      <c r="AB223">
        <f t="shared" si="170"/>
        <v>-7.5648225034162389</v>
      </c>
      <c r="AC223">
        <f t="shared" si="171"/>
        <v>-0.53510986895841528</v>
      </c>
      <c r="AD223">
        <f t="shared" si="172"/>
        <v>-1.2938484158642183E-4</v>
      </c>
      <c r="AE223">
        <f t="shared" si="173"/>
        <v>6.9687790745540106</v>
      </c>
      <c r="AF223">
        <f t="shared" si="174"/>
        <v>1.565737894574758</v>
      </c>
      <c r="AG223">
        <f t="shared" si="175"/>
        <v>6.8927597657570159</v>
      </c>
      <c r="AH223">
        <v>435.58978259291098</v>
      </c>
      <c r="AI223">
        <v>427.19675757575732</v>
      </c>
      <c r="AJ223">
        <v>-1.006274453025123E-4</v>
      </c>
      <c r="AK223">
        <v>67.056640966390034</v>
      </c>
      <c r="AL223">
        <f t="shared" si="176"/>
        <v>1.5663972350320463</v>
      </c>
      <c r="AM223">
        <v>15.25824782914431</v>
      </c>
      <c r="AN223">
        <v>17.104508484848481</v>
      </c>
      <c r="AO223">
        <v>-4.9030513129908E-6</v>
      </c>
      <c r="AP223">
        <v>78.09972814575363</v>
      </c>
      <c r="AQ223">
        <v>157</v>
      </c>
      <c r="AR223">
        <v>31</v>
      </c>
      <c r="AS223">
        <f t="shared" si="177"/>
        <v>1</v>
      </c>
      <c r="AT223">
        <f t="shared" si="178"/>
        <v>0</v>
      </c>
      <c r="AU223">
        <f t="shared" si="179"/>
        <v>53812.214746257305</v>
      </c>
      <c r="AV223" t="s">
        <v>477</v>
      </c>
      <c r="AW223">
        <v>10178.9</v>
      </c>
      <c r="AX223">
        <v>1410.533076923077</v>
      </c>
      <c r="AY223">
        <v>6595.86</v>
      </c>
      <c r="AZ223">
        <f t="shared" si="180"/>
        <v>0.78614872405977732</v>
      </c>
      <c r="BA223">
        <v>-1.985708394971808</v>
      </c>
      <c r="BB223" t="s">
        <v>1253</v>
      </c>
      <c r="BC223">
        <v>10174.5</v>
      </c>
      <c r="BD223">
        <v>2210.5432000000001</v>
      </c>
      <c r="BE223">
        <v>2992.65</v>
      </c>
      <c r="BF223">
        <f t="shared" si="181"/>
        <v>0.26134255592869193</v>
      </c>
      <c r="BG223">
        <v>0.5</v>
      </c>
      <c r="BH223">
        <f t="shared" si="182"/>
        <v>336.6058071391264</v>
      </c>
      <c r="BI223">
        <f t="shared" si="183"/>
        <v>6.8927597657570159</v>
      </c>
      <c r="BJ223">
        <f t="shared" si="184"/>
        <v>43.984710989089812</v>
      </c>
      <c r="BK223">
        <f t="shared" si="185"/>
        <v>2.6376455701072211E-2</v>
      </c>
      <c r="BL223">
        <f t="shared" si="186"/>
        <v>1.2040198486291411</v>
      </c>
      <c r="BM223">
        <f t="shared" si="187"/>
        <v>1121.7130708297827</v>
      </c>
      <c r="BN223" t="s">
        <v>431</v>
      </c>
      <c r="BO223">
        <v>0</v>
      </c>
      <c r="BP223">
        <f t="shared" si="188"/>
        <v>1121.7130708297827</v>
      </c>
      <c r="BQ223">
        <f t="shared" si="189"/>
        <v>0.62517732750913646</v>
      </c>
      <c r="BR223">
        <f t="shared" si="190"/>
        <v>0.41802948448234095</v>
      </c>
      <c r="BS223">
        <f t="shared" si="191"/>
        <v>0.65822310701955933</v>
      </c>
      <c r="BT223">
        <f t="shared" si="192"/>
        <v>0.49434197219693965</v>
      </c>
      <c r="BU223">
        <f t="shared" si="193"/>
        <v>0.69488579089664992</v>
      </c>
      <c r="BV223">
        <f t="shared" si="194"/>
        <v>0.21212394163392856</v>
      </c>
      <c r="BW223">
        <f t="shared" si="195"/>
        <v>0.78787605836607144</v>
      </c>
      <c r="DF223">
        <f t="shared" si="196"/>
        <v>400.02261290322582</v>
      </c>
      <c r="DG223">
        <f t="shared" si="197"/>
        <v>336.6058071391264</v>
      </c>
      <c r="DH223">
        <f t="shared" si="198"/>
        <v>0.84146694782116893</v>
      </c>
      <c r="DI223">
        <f t="shared" si="199"/>
        <v>0.19293389564233793</v>
      </c>
      <c r="DJ223">
        <v>1716976552</v>
      </c>
      <c r="DK223">
        <v>419.83480645161302</v>
      </c>
      <c r="DL223">
        <v>428.97974193548379</v>
      </c>
      <c r="DM223">
        <v>17.103164516129031</v>
      </c>
      <c r="DN223">
        <v>15.25770967741936</v>
      </c>
      <c r="DO223">
        <v>419.97980645161289</v>
      </c>
      <c r="DP223">
        <v>17.104164516129028</v>
      </c>
      <c r="DQ223">
        <v>500.3510645161291</v>
      </c>
      <c r="DR223">
        <v>100.4907096774193</v>
      </c>
      <c r="DS223">
        <v>9.9973383870967714E-2</v>
      </c>
      <c r="DT223">
        <v>23.233003225806449</v>
      </c>
      <c r="DU223">
        <v>22.564516129032249</v>
      </c>
      <c r="DV223">
        <v>999.90000000000032</v>
      </c>
      <c r="DW223">
        <v>0</v>
      </c>
      <c r="DX223">
        <v>0</v>
      </c>
      <c r="DY223">
        <v>9999.9741935483871</v>
      </c>
      <c r="DZ223">
        <v>0</v>
      </c>
      <c r="EA223">
        <v>1.5289399999999999E-3</v>
      </c>
      <c r="EB223">
        <v>-9.0958361290322589</v>
      </c>
      <c r="EC223">
        <v>427.19087096774189</v>
      </c>
      <c r="ED223">
        <v>435.62648387096777</v>
      </c>
      <c r="EE223">
        <v>1.846946774193549</v>
      </c>
      <c r="EF223">
        <v>428.97974193548379</v>
      </c>
      <c r="EG223">
        <v>15.25770967741936</v>
      </c>
      <c r="EH223">
        <v>1.7188580645161291</v>
      </c>
      <c r="EI223">
        <v>1.5332580645161289</v>
      </c>
      <c r="EJ223">
        <v>15.06779677419355</v>
      </c>
      <c r="EK223">
        <v>13.3039129032258</v>
      </c>
      <c r="EL223">
        <v>400.02261290322582</v>
      </c>
      <c r="EM223">
        <v>0.94997670967741921</v>
      </c>
      <c r="EN223">
        <v>5.0023280645161268E-2</v>
      </c>
      <c r="EO223">
        <v>0</v>
      </c>
      <c r="EP223">
        <v>2210.579677419355</v>
      </c>
      <c r="EQ223">
        <v>8.9714700000000018</v>
      </c>
      <c r="ER223">
        <v>4808.0638709677414</v>
      </c>
      <c r="ES223">
        <v>3345.936774193548</v>
      </c>
      <c r="ET223">
        <v>36.660999999999987</v>
      </c>
      <c r="EU223">
        <v>40.203290322580642</v>
      </c>
      <c r="EV223">
        <v>38.007870967741923</v>
      </c>
      <c r="EW223">
        <v>41.864677419354827</v>
      </c>
      <c r="EX223">
        <v>40.114677419354827</v>
      </c>
      <c r="EY223">
        <v>371.48903225806453</v>
      </c>
      <c r="EZ223">
        <v>19.56032258064517</v>
      </c>
      <c r="FA223">
        <v>0</v>
      </c>
      <c r="FB223">
        <v>299.39999985694891</v>
      </c>
      <c r="FC223">
        <v>0</v>
      </c>
      <c r="FD223">
        <v>2210.5432000000001</v>
      </c>
      <c r="FE223">
        <v>-1.643076934344919</v>
      </c>
      <c r="FF223">
        <v>-3.9584615349712431</v>
      </c>
      <c r="FG223">
        <v>4807.8055999999997</v>
      </c>
      <c r="FH223">
        <v>15</v>
      </c>
      <c r="FI223">
        <v>1716976580</v>
      </c>
      <c r="FJ223" t="s">
        <v>1254</v>
      </c>
      <c r="FK223">
        <v>1716976579.5</v>
      </c>
      <c r="FL223">
        <v>1716976580</v>
      </c>
      <c r="FM223">
        <v>206</v>
      </c>
      <c r="FN223">
        <v>-4.9000000000000002E-2</v>
      </c>
      <c r="FO223">
        <v>-2E-3</v>
      </c>
      <c r="FP223">
        <v>-0.14499999999999999</v>
      </c>
      <c r="FQ223">
        <v>-1E-3</v>
      </c>
      <c r="FR223">
        <v>429</v>
      </c>
      <c r="FS223">
        <v>15</v>
      </c>
      <c r="FT223">
        <v>0.16</v>
      </c>
      <c r="FU223">
        <v>7.0000000000000007E-2</v>
      </c>
      <c r="FV223">
        <v>-9.0935409756097556</v>
      </c>
      <c r="FW223">
        <v>9.7207526132388561E-2</v>
      </c>
      <c r="FX223">
        <v>3.7390612934713442E-2</v>
      </c>
      <c r="FY223">
        <v>1</v>
      </c>
      <c r="FZ223">
        <v>419.88369226848312</v>
      </c>
      <c r="GA223">
        <v>6.0360409479629888E-2</v>
      </c>
      <c r="GB223">
        <v>9.2813399773430012E-3</v>
      </c>
      <c r="GC223">
        <v>1</v>
      </c>
      <c r="GD223">
        <v>1.8470804878048781</v>
      </c>
      <c r="GE223">
        <v>-4.3304529616696816E-3</v>
      </c>
      <c r="GF223">
        <v>8.1649743093858886E-4</v>
      </c>
      <c r="GG223">
        <v>1</v>
      </c>
      <c r="GH223">
        <v>3</v>
      </c>
      <c r="GI223">
        <v>3</v>
      </c>
      <c r="GJ223" t="s">
        <v>433</v>
      </c>
      <c r="GK223">
        <v>2.9722599999999999</v>
      </c>
      <c r="GL223">
        <v>2.7390500000000002</v>
      </c>
      <c r="GM223">
        <v>0.104437</v>
      </c>
      <c r="GN223">
        <v>0.10573</v>
      </c>
      <c r="GO223">
        <v>8.5777099999999995E-2</v>
      </c>
      <c r="GP223">
        <v>7.8979099999999997E-2</v>
      </c>
      <c r="GQ223">
        <v>25865.8</v>
      </c>
      <c r="GR223">
        <v>29113</v>
      </c>
      <c r="GS223">
        <v>27558.3</v>
      </c>
      <c r="GT223">
        <v>31257.4</v>
      </c>
      <c r="GU223">
        <v>34203.9</v>
      </c>
      <c r="GV223">
        <v>38739.599999999999</v>
      </c>
      <c r="GW223">
        <v>41664.699999999997</v>
      </c>
      <c r="GX223">
        <v>46393.7</v>
      </c>
      <c r="GY223">
        <v>1.6387499999999999</v>
      </c>
      <c r="GZ223">
        <v>1.9775499999999999</v>
      </c>
      <c r="HA223">
        <v>5.8040000000000001E-2</v>
      </c>
      <c r="HB223">
        <v>0</v>
      </c>
      <c r="HC223">
        <v>21.616199999999999</v>
      </c>
      <c r="HD223">
        <v>999.9</v>
      </c>
      <c r="HE223">
        <v>51.4</v>
      </c>
      <c r="HF223">
        <v>27</v>
      </c>
      <c r="HG223">
        <v>18.307300000000001</v>
      </c>
      <c r="HH223">
        <v>63.7348</v>
      </c>
      <c r="HI223">
        <v>35.645000000000003</v>
      </c>
      <c r="HJ223">
        <v>1</v>
      </c>
      <c r="HK223">
        <v>-0.17482</v>
      </c>
      <c r="HL223">
        <v>0.20514199999999999</v>
      </c>
      <c r="HM223">
        <v>20.171399999999998</v>
      </c>
      <c r="HN223">
        <v>5.24125</v>
      </c>
      <c r="HO223">
        <v>11.9261</v>
      </c>
      <c r="HP223">
        <v>4.9971500000000004</v>
      </c>
      <c r="HQ223">
        <v>3.2970000000000002</v>
      </c>
      <c r="HR223">
        <v>9999</v>
      </c>
      <c r="HS223">
        <v>9999</v>
      </c>
      <c r="HT223">
        <v>9999</v>
      </c>
      <c r="HU223">
        <v>999.9</v>
      </c>
      <c r="HV223">
        <v>1.8662799999999999</v>
      </c>
      <c r="HW223">
        <v>1.8684400000000001</v>
      </c>
      <c r="HX223">
        <v>1.86548</v>
      </c>
      <c r="HY223">
        <v>1.86276</v>
      </c>
      <c r="HZ223">
        <v>1.86328</v>
      </c>
      <c r="IA223">
        <v>1.8644799999999999</v>
      </c>
      <c r="IB223">
        <v>1.86249</v>
      </c>
      <c r="IC223">
        <v>1.87042</v>
      </c>
      <c r="ID223">
        <v>5</v>
      </c>
      <c r="IE223">
        <v>0</v>
      </c>
      <c r="IF223">
        <v>0</v>
      </c>
      <c r="IG223">
        <v>0</v>
      </c>
      <c r="IH223" t="s">
        <v>434</v>
      </c>
      <c r="II223" t="s">
        <v>435</v>
      </c>
      <c r="IJ223" t="s">
        <v>436</v>
      </c>
      <c r="IK223" t="s">
        <v>436</v>
      </c>
      <c r="IL223" t="s">
        <v>436</v>
      </c>
      <c r="IM223" t="s">
        <v>436</v>
      </c>
      <c r="IN223">
        <v>0</v>
      </c>
      <c r="IO223">
        <v>100</v>
      </c>
      <c r="IP223">
        <v>100</v>
      </c>
      <c r="IQ223">
        <v>-0.14499999999999999</v>
      </c>
      <c r="IR223">
        <v>-1E-3</v>
      </c>
      <c r="IS223">
        <v>-9.5899999999971897E-2</v>
      </c>
      <c r="IT223">
        <v>0</v>
      </c>
      <c r="IU223">
        <v>0</v>
      </c>
      <c r="IV223">
        <v>0</v>
      </c>
      <c r="IW223">
        <v>4.8000000000136822E-4</v>
      </c>
      <c r="IX223">
        <v>0</v>
      </c>
      <c r="IY223">
        <v>0</v>
      </c>
      <c r="IZ223">
        <v>0</v>
      </c>
      <c r="JA223">
        <v>-1</v>
      </c>
      <c r="JB223">
        <v>-1</v>
      </c>
      <c r="JC223">
        <v>-1</v>
      </c>
      <c r="JD223">
        <v>-1</v>
      </c>
      <c r="JE223">
        <v>4.7</v>
      </c>
      <c r="JF223">
        <v>4.7</v>
      </c>
      <c r="JG223">
        <v>0.158691</v>
      </c>
      <c r="JH223">
        <v>4.99878</v>
      </c>
      <c r="JI223">
        <v>1.3464400000000001</v>
      </c>
      <c r="JJ223">
        <v>2.2717299999999998</v>
      </c>
      <c r="JK223">
        <v>1.4489700000000001</v>
      </c>
      <c r="JL223">
        <v>2.4352999999999998</v>
      </c>
      <c r="JM223">
        <v>31.761099999999999</v>
      </c>
      <c r="JN223">
        <v>24.008700000000001</v>
      </c>
      <c r="JO223">
        <v>2</v>
      </c>
      <c r="JP223">
        <v>320.91899999999998</v>
      </c>
      <c r="JQ223">
        <v>505.447</v>
      </c>
      <c r="JR223">
        <v>22.0002</v>
      </c>
      <c r="JS223">
        <v>24.913699999999999</v>
      </c>
      <c r="JT223">
        <v>30.0001</v>
      </c>
      <c r="JU223">
        <v>24.783999999999999</v>
      </c>
      <c r="JV223">
        <v>24.852</v>
      </c>
      <c r="JW223">
        <v>-1</v>
      </c>
      <c r="JX223">
        <v>41.046700000000001</v>
      </c>
      <c r="JY223">
        <v>68.293099999999995</v>
      </c>
      <c r="JZ223">
        <v>22</v>
      </c>
      <c r="KA223">
        <v>400</v>
      </c>
      <c r="KB223">
        <v>15.2423</v>
      </c>
      <c r="KC223">
        <v>102.71599999999999</v>
      </c>
      <c r="KD223">
        <v>102.508</v>
      </c>
    </row>
    <row r="224" spans="1:290" x14ac:dyDescent="0.35">
      <c r="A224">
        <v>206</v>
      </c>
      <c r="B224">
        <v>1716976860</v>
      </c>
      <c r="C224">
        <v>66601.400000095367</v>
      </c>
      <c r="D224" t="s">
        <v>1255</v>
      </c>
      <c r="E224" t="s">
        <v>1256</v>
      </c>
      <c r="F224">
        <v>15</v>
      </c>
      <c r="G224">
        <v>1716976852</v>
      </c>
      <c r="H224">
        <f t="shared" si="150"/>
        <v>1.5796698701719349E-3</v>
      </c>
      <c r="I224">
        <f t="shared" si="151"/>
        <v>1.5796698701719349</v>
      </c>
      <c r="J224">
        <f t="shared" si="152"/>
        <v>6.9428705375747803</v>
      </c>
      <c r="K224">
        <f t="shared" si="153"/>
        <v>419.66732258064519</v>
      </c>
      <c r="L224">
        <f t="shared" si="154"/>
        <v>330.66482178221514</v>
      </c>
      <c r="M224">
        <f t="shared" si="155"/>
        <v>33.261452735218612</v>
      </c>
      <c r="N224">
        <f t="shared" si="156"/>
        <v>42.214181536751084</v>
      </c>
      <c r="O224">
        <f t="shared" si="157"/>
        <v>0.13849812463919908</v>
      </c>
      <c r="P224">
        <f t="shared" si="158"/>
        <v>2.9382729370757001</v>
      </c>
      <c r="Q224">
        <f t="shared" si="159"/>
        <v>0.13497094579326582</v>
      </c>
      <c r="R224">
        <f t="shared" si="160"/>
        <v>8.4666262301738099E-2</v>
      </c>
      <c r="S224">
        <f t="shared" si="161"/>
        <v>77.17386451359468</v>
      </c>
      <c r="T224">
        <f t="shared" si="162"/>
        <v>23.268306563329578</v>
      </c>
      <c r="U224">
        <f t="shared" si="163"/>
        <v>23.268306563329578</v>
      </c>
      <c r="V224">
        <f t="shared" si="164"/>
        <v>2.8658391857396488</v>
      </c>
      <c r="W224">
        <f t="shared" si="165"/>
        <v>60.016077691502467</v>
      </c>
      <c r="X224">
        <f t="shared" si="166"/>
        <v>1.7153692715690592</v>
      </c>
      <c r="Y224">
        <f t="shared" si="167"/>
        <v>2.8581829028989247</v>
      </c>
      <c r="Z224">
        <f t="shared" si="168"/>
        <v>1.1504699141705896</v>
      </c>
      <c r="AA224">
        <f t="shared" si="169"/>
        <v>-69.663441274582325</v>
      </c>
      <c r="AB224">
        <f t="shared" si="170"/>
        <v>-7.0144336890987278</v>
      </c>
      <c r="AC224">
        <f t="shared" si="171"/>
        <v>-0.49610077476193637</v>
      </c>
      <c r="AD224">
        <f t="shared" si="172"/>
        <v>-1.1122484831549428E-4</v>
      </c>
      <c r="AE224">
        <f t="shared" si="173"/>
        <v>6.9465129355611479</v>
      </c>
      <c r="AF224">
        <f t="shared" si="174"/>
        <v>1.5815148835667943</v>
      </c>
      <c r="AG224">
        <f t="shared" si="175"/>
        <v>6.9428705375747803</v>
      </c>
      <c r="AH224">
        <v>435.4180257911047</v>
      </c>
      <c r="AI224">
        <v>426.96486060606048</v>
      </c>
      <c r="AJ224">
        <v>6.2463449899312264E-5</v>
      </c>
      <c r="AK224">
        <v>67.05578947194158</v>
      </c>
      <c r="AL224">
        <f t="shared" si="176"/>
        <v>1.5796698701719349</v>
      </c>
      <c r="AM224">
        <v>15.189600165000069</v>
      </c>
      <c r="AN224">
        <v>17.05135393939393</v>
      </c>
      <c r="AO224">
        <v>-6.433469659959904E-6</v>
      </c>
      <c r="AP224">
        <v>78.094910155012244</v>
      </c>
      <c r="AQ224">
        <v>156</v>
      </c>
      <c r="AR224">
        <v>31</v>
      </c>
      <c r="AS224">
        <f t="shared" si="177"/>
        <v>1</v>
      </c>
      <c r="AT224">
        <f t="shared" si="178"/>
        <v>0</v>
      </c>
      <c r="AU224">
        <f t="shared" si="179"/>
        <v>53817.757561101127</v>
      </c>
      <c r="AV224" t="s">
        <v>477</v>
      </c>
      <c r="AW224">
        <v>10178.9</v>
      </c>
      <c r="AX224">
        <v>1410.533076923077</v>
      </c>
      <c r="AY224">
        <v>6595.86</v>
      </c>
      <c r="AZ224">
        <f t="shared" si="180"/>
        <v>0.78614872405977732</v>
      </c>
      <c r="BA224">
        <v>-1.985708394971808</v>
      </c>
      <c r="BB224" t="s">
        <v>1257</v>
      </c>
      <c r="BC224">
        <v>10175.5</v>
      </c>
      <c r="BD224">
        <v>2211.7348000000002</v>
      </c>
      <c r="BE224">
        <v>2993.08</v>
      </c>
      <c r="BF224">
        <f t="shared" si="181"/>
        <v>0.26105055661726373</v>
      </c>
      <c r="BG224">
        <v>0.5</v>
      </c>
      <c r="BH224">
        <f t="shared" si="182"/>
        <v>336.58947967615211</v>
      </c>
      <c r="BI224">
        <f t="shared" si="183"/>
        <v>6.9428705375747803</v>
      </c>
      <c r="BJ224">
        <f t="shared" si="184"/>
        <v>43.933435510487342</v>
      </c>
      <c r="BK224">
        <f t="shared" si="185"/>
        <v>2.6526613194022514E-2</v>
      </c>
      <c r="BL224">
        <f t="shared" si="186"/>
        <v>1.203703208734815</v>
      </c>
      <c r="BM224">
        <f t="shared" si="187"/>
        <v>1121.7734769789688</v>
      </c>
      <c r="BN224" t="s">
        <v>431</v>
      </c>
      <c r="BO224">
        <v>0</v>
      </c>
      <c r="BP224">
        <f t="shared" si="188"/>
        <v>1121.7734769789688</v>
      </c>
      <c r="BQ224">
        <f t="shared" si="189"/>
        <v>0.62521099436735106</v>
      </c>
      <c r="BR224">
        <f t="shared" si="190"/>
        <v>0.41753993286925467</v>
      </c>
      <c r="BS224">
        <f t="shared" si="191"/>
        <v>0.65815181854518856</v>
      </c>
      <c r="BT224">
        <f t="shared" si="192"/>
        <v>0.49372640305719445</v>
      </c>
      <c r="BU224">
        <f t="shared" si="193"/>
        <v>0.69480286459202556</v>
      </c>
      <c r="BV224">
        <f t="shared" si="194"/>
        <v>0.21177277776354966</v>
      </c>
      <c r="BW224">
        <f t="shared" si="195"/>
        <v>0.78822722223645036</v>
      </c>
      <c r="DF224">
        <f t="shared" si="196"/>
        <v>400.00341935483868</v>
      </c>
      <c r="DG224">
        <f t="shared" si="197"/>
        <v>336.58947967615211</v>
      </c>
      <c r="DH224">
        <f t="shared" si="198"/>
        <v>0.841466506008958</v>
      </c>
      <c r="DI224">
        <f t="shared" si="199"/>
        <v>0.19293301201791624</v>
      </c>
      <c r="DJ224">
        <v>1716976852</v>
      </c>
      <c r="DK224">
        <v>419.66732258064519</v>
      </c>
      <c r="DL224">
        <v>428.79190322580649</v>
      </c>
      <c r="DM224">
        <v>17.053141935483868</v>
      </c>
      <c r="DN224">
        <v>15.18925806451613</v>
      </c>
      <c r="DO224">
        <v>419.82432258064517</v>
      </c>
      <c r="DP224">
        <v>17.052141935483871</v>
      </c>
      <c r="DQ224">
        <v>500.42122580645162</v>
      </c>
      <c r="DR224">
        <v>100.4896451612903</v>
      </c>
      <c r="DS224">
        <v>9.9986829032258057E-2</v>
      </c>
      <c r="DT224">
        <v>23.2240258064516</v>
      </c>
      <c r="DU224">
        <v>22.54913548387097</v>
      </c>
      <c r="DV224">
        <v>999.90000000000032</v>
      </c>
      <c r="DW224">
        <v>0</v>
      </c>
      <c r="DX224">
        <v>0</v>
      </c>
      <c r="DY224">
        <v>10000.84258064516</v>
      </c>
      <c r="DZ224">
        <v>0</v>
      </c>
      <c r="EA224">
        <v>1.5289399999999999E-3</v>
      </c>
      <c r="EB224">
        <v>-9.1129764516129033</v>
      </c>
      <c r="EC224">
        <v>426.95887096774197</v>
      </c>
      <c r="ED224">
        <v>435.40532258064508</v>
      </c>
      <c r="EE224">
        <v>1.861652903225806</v>
      </c>
      <c r="EF224">
        <v>428.79190322580649</v>
      </c>
      <c r="EG224">
        <v>15.18925806451613</v>
      </c>
      <c r="EH224">
        <v>1.7134403225806449</v>
      </c>
      <c r="EI224">
        <v>1.5263625806451619</v>
      </c>
      <c r="EJ224">
        <v>15.018732258064521</v>
      </c>
      <c r="EK224">
        <v>13.23482580645161</v>
      </c>
      <c r="EL224">
        <v>400.00341935483868</v>
      </c>
      <c r="EM224">
        <v>0.94999332258064506</v>
      </c>
      <c r="EN224">
        <v>5.0006280645161313E-2</v>
      </c>
      <c r="EO224">
        <v>0</v>
      </c>
      <c r="EP224">
        <v>2211.711935483871</v>
      </c>
      <c r="EQ224">
        <v>8.9714700000000018</v>
      </c>
      <c r="ER224">
        <v>4805.4438709677434</v>
      </c>
      <c r="ES224">
        <v>3345.79</v>
      </c>
      <c r="ET224">
        <v>36.275967741935482</v>
      </c>
      <c r="EU224">
        <v>39.068354838709674</v>
      </c>
      <c r="EV224">
        <v>37.483645161290319</v>
      </c>
      <c r="EW224">
        <v>40.14290322580645</v>
      </c>
      <c r="EX224">
        <v>39.114677419354827</v>
      </c>
      <c r="EY224">
        <v>371.47774193548372</v>
      </c>
      <c r="EZ224">
        <v>19.553548387096761</v>
      </c>
      <c r="FA224">
        <v>0</v>
      </c>
      <c r="FB224">
        <v>299.20000004768372</v>
      </c>
      <c r="FC224">
        <v>0</v>
      </c>
      <c r="FD224">
        <v>2211.7348000000002</v>
      </c>
      <c r="FE224">
        <v>1.1784615286293181</v>
      </c>
      <c r="FF224">
        <v>-5.5092307875315134</v>
      </c>
      <c r="FG224">
        <v>4805.384399999999</v>
      </c>
      <c r="FH224">
        <v>15</v>
      </c>
      <c r="FI224">
        <v>1716976884</v>
      </c>
      <c r="FJ224" t="s">
        <v>1258</v>
      </c>
      <c r="FK224">
        <v>1716976877.5</v>
      </c>
      <c r="FL224">
        <v>1716976884</v>
      </c>
      <c r="FM224">
        <v>207</v>
      </c>
      <c r="FN224">
        <v>-1.0999999999999999E-2</v>
      </c>
      <c r="FO224">
        <v>2E-3</v>
      </c>
      <c r="FP224">
        <v>-0.157</v>
      </c>
      <c r="FQ224">
        <v>1E-3</v>
      </c>
      <c r="FR224">
        <v>429</v>
      </c>
      <c r="FS224">
        <v>15</v>
      </c>
      <c r="FT224">
        <v>0.23</v>
      </c>
      <c r="FU224">
        <v>0.05</v>
      </c>
      <c r="FV224">
        <v>-9.1205800000000004</v>
      </c>
      <c r="FW224">
        <v>7.8593519163756106E-2</v>
      </c>
      <c r="FX224">
        <v>4.2902241399176047E-2</v>
      </c>
      <c r="FY224">
        <v>1</v>
      </c>
      <c r="FZ224">
        <v>419.67859226713068</v>
      </c>
      <c r="GA224">
        <v>-9.3435368765534491E-3</v>
      </c>
      <c r="GB224">
        <v>1.0632009309001361E-2</v>
      </c>
      <c r="GC224">
        <v>1</v>
      </c>
      <c r="GD224">
        <v>1.8618185365853659</v>
      </c>
      <c r="GE224">
        <v>-3.9428571428563146E-3</v>
      </c>
      <c r="GF224">
        <v>1.2071384445337121E-3</v>
      </c>
      <c r="GG224">
        <v>1</v>
      </c>
      <c r="GH224">
        <v>3</v>
      </c>
      <c r="GI224">
        <v>3</v>
      </c>
      <c r="GJ224" t="s">
        <v>433</v>
      </c>
      <c r="GK224">
        <v>2.9720399999999998</v>
      </c>
      <c r="GL224">
        <v>2.7390599999999998</v>
      </c>
      <c r="GM224">
        <v>0.104407</v>
      </c>
      <c r="GN224">
        <v>0.10570300000000001</v>
      </c>
      <c r="GO224">
        <v>8.55876E-2</v>
      </c>
      <c r="GP224">
        <v>7.8721299999999994E-2</v>
      </c>
      <c r="GQ224">
        <v>25867.200000000001</v>
      </c>
      <c r="GR224">
        <v>29112.7</v>
      </c>
      <c r="GS224">
        <v>27558.9</v>
      </c>
      <c r="GT224">
        <v>31256.2</v>
      </c>
      <c r="GU224">
        <v>34211.9</v>
      </c>
      <c r="GV224">
        <v>38749.1</v>
      </c>
      <c r="GW224">
        <v>41665.800000000003</v>
      </c>
      <c r="GX224">
        <v>46392</v>
      </c>
      <c r="GY224">
        <v>1.6396500000000001</v>
      </c>
      <c r="GZ224">
        <v>1.9775</v>
      </c>
      <c r="HA224">
        <v>5.8840999999999997E-2</v>
      </c>
      <c r="HB224">
        <v>0</v>
      </c>
      <c r="HC224">
        <v>21.584</v>
      </c>
      <c r="HD224">
        <v>999.9</v>
      </c>
      <c r="HE224">
        <v>51.4</v>
      </c>
      <c r="HF224">
        <v>27</v>
      </c>
      <c r="HG224">
        <v>18.3064</v>
      </c>
      <c r="HH224">
        <v>63.884900000000002</v>
      </c>
      <c r="HI224">
        <v>34.807699999999997</v>
      </c>
      <c r="HJ224">
        <v>1</v>
      </c>
      <c r="HK224">
        <v>-0.17524899999999999</v>
      </c>
      <c r="HL224">
        <v>0.16450200000000001</v>
      </c>
      <c r="HM224">
        <v>20.170999999999999</v>
      </c>
      <c r="HN224">
        <v>5.2411000000000003</v>
      </c>
      <c r="HO224">
        <v>11.9261</v>
      </c>
      <c r="HP224">
        <v>4.9962499999999999</v>
      </c>
      <c r="HQ224">
        <v>3.2970000000000002</v>
      </c>
      <c r="HR224">
        <v>9999</v>
      </c>
      <c r="HS224">
        <v>9999</v>
      </c>
      <c r="HT224">
        <v>9999</v>
      </c>
      <c r="HU224">
        <v>999.9</v>
      </c>
      <c r="HV224">
        <v>1.86626</v>
      </c>
      <c r="HW224">
        <v>1.8684400000000001</v>
      </c>
      <c r="HX224">
        <v>1.8654999999999999</v>
      </c>
      <c r="HY224">
        <v>1.8627499999999999</v>
      </c>
      <c r="HZ224">
        <v>1.86328</v>
      </c>
      <c r="IA224">
        <v>1.8644700000000001</v>
      </c>
      <c r="IB224">
        <v>1.8624799999999999</v>
      </c>
      <c r="IC224">
        <v>1.87042</v>
      </c>
      <c r="ID224">
        <v>5</v>
      </c>
      <c r="IE224">
        <v>0</v>
      </c>
      <c r="IF224">
        <v>0</v>
      </c>
      <c r="IG224">
        <v>0</v>
      </c>
      <c r="IH224" t="s">
        <v>434</v>
      </c>
      <c r="II224" t="s">
        <v>435</v>
      </c>
      <c r="IJ224" t="s">
        <v>436</v>
      </c>
      <c r="IK224" t="s">
        <v>436</v>
      </c>
      <c r="IL224" t="s">
        <v>436</v>
      </c>
      <c r="IM224" t="s">
        <v>436</v>
      </c>
      <c r="IN224">
        <v>0</v>
      </c>
      <c r="IO224">
        <v>100</v>
      </c>
      <c r="IP224">
        <v>100</v>
      </c>
      <c r="IQ224">
        <v>-0.157</v>
      </c>
      <c r="IR224">
        <v>1E-3</v>
      </c>
      <c r="IS224">
        <v>-0.14528571428564871</v>
      </c>
      <c r="IT224">
        <v>0</v>
      </c>
      <c r="IU224">
        <v>0</v>
      </c>
      <c r="IV224">
        <v>0</v>
      </c>
      <c r="IW224">
        <v>-1.2199999999982229E-3</v>
      </c>
      <c r="IX224">
        <v>0</v>
      </c>
      <c r="IY224">
        <v>0</v>
      </c>
      <c r="IZ224">
        <v>0</v>
      </c>
      <c r="JA224">
        <v>-1</v>
      </c>
      <c r="JB224">
        <v>-1</v>
      </c>
      <c r="JC224">
        <v>-1</v>
      </c>
      <c r="JD224">
        <v>-1</v>
      </c>
      <c r="JE224">
        <v>4.7</v>
      </c>
      <c r="JF224">
        <v>4.7</v>
      </c>
      <c r="JG224">
        <v>0.158691</v>
      </c>
      <c r="JH224">
        <v>4.99878</v>
      </c>
      <c r="JI224">
        <v>1.3476600000000001</v>
      </c>
      <c r="JJ224">
        <v>2.2717299999999998</v>
      </c>
      <c r="JK224">
        <v>1.4489700000000001</v>
      </c>
      <c r="JL224">
        <v>2.20825</v>
      </c>
      <c r="JM224">
        <v>31.761099999999999</v>
      </c>
      <c r="JN224">
        <v>23.991199999999999</v>
      </c>
      <c r="JO224">
        <v>2</v>
      </c>
      <c r="JP224">
        <v>321.30099999999999</v>
      </c>
      <c r="JQ224">
        <v>505.39400000000001</v>
      </c>
      <c r="JR224">
        <v>21.999700000000001</v>
      </c>
      <c r="JS224">
        <v>24.9116</v>
      </c>
      <c r="JT224">
        <v>30.0001</v>
      </c>
      <c r="JU224">
        <v>24.783999999999999</v>
      </c>
      <c r="JV224">
        <v>24.849900000000002</v>
      </c>
      <c r="JW224">
        <v>-1</v>
      </c>
      <c r="JX224">
        <v>41.438800000000001</v>
      </c>
      <c r="JY224">
        <v>68.289599999999993</v>
      </c>
      <c r="JZ224">
        <v>22</v>
      </c>
      <c r="KA224">
        <v>400</v>
      </c>
      <c r="KB224">
        <v>15.1739</v>
      </c>
      <c r="KC224">
        <v>102.718</v>
      </c>
      <c r="KD224">
        <v>102.504</v>
      </c>
    </row>
    <row r="225" spans="1:290" x14ac:dyDescent="0.35">
      <c r="A225">
        <v>207</v>
      </c>
      <c r="B225">
        <v>1716977160</v>
      </c>
      <c r="C225">
        <v>66901.400000095367</v>
      </c>
      <c r="D225" t="s">
        <v>1259</v>
      </c>
      <c r="E225" t="s">
        <v>1260</v>
      </c>
      <c r="F225">
        <v>15</v>
      </c>
      <c r="G225">
        <v>1716977152</v>
      </c>
      <c r="H225">
        <f t="shared" si="150"/>
        <v>1.5898188759679592E-3</v>
      </c>
      <c r="I225">
        <f t="shared" si="151"/>
        <v>1.5898188759679592</v>
      </c>
      <c r="J225">
        <f t="shared" si="152"/>
        <v>6.9841971113934855</v>
      </c>
      <c r="K225">
        <f t="shared" si="153"/>
        <v>419.56387096774188</v>
      </c>
      <c r="L225">
        <f t="shared" si="154"/>
        <v>330.88399379505694</v>
      </c>
      <c r="M225">
        <f t="shared" si="155"/>
        <v>33.282818536822987</v>
      </c>
      <c r="N225">
        <f t="shared" si="156"/>
        <v>42.2029123314909</v>
      </c>
      <c r="O225">
        <f t="shared" si="157"/>
        <v>0.13986670818866662</v>
      </c>
      <c r="P225">
        <f t="shared" si="158"/>
        <v>2.9380196641883565</v>
      </c>
      <c r="Q225">
        <f t="shared" si="159"/>
        <v>0.13627014989351313</v>
      </c>
      <c r="R225">
        <f t="shared" si="160"/>
        <v>8.5484277194548958E-2</v>
      </c>
      <c r="S225">
        <f t="shared" si="161"/>
        <v>77.170406152349045</v>
      </c>
      <c r="T225">
        <f t="shared" si="162"/>
        <v>23.256399330945627</v>
      </c>
      <c r="U225">
        <f t="shared" si="163"/>
        <v>23.256399330945627</v>
      </c>
      <c r="V225">
        <f t="shared" si="164"/>
        <v>2.8637786263227532</v>
      </c>
      <c r="W225">
        <f t="shared" si="165"/>
        <v>60.105942760302497</v>
      </c>
      <c r="X225">
        <f t="shared" si="166"/>
        <v>1.7169776643308956</v>
      </c>
      <c r="Y225">
        <f t="shared" si="167"/>
        <v>2.8565855312810911</v>
      </c>
      <c r="Z225">
        <f t="shared" si="168"/>
        <v>1.1468009619918575</v>
      </c>
      <c r="AA225">
        <f t="shared" si="169"/>
        <v>-70.111012430187003</v>
      </c>
      <c r="AB225">
        <f t="shared" si="170"/>
        <v>-6.5931934971182509</v>
      </c>
      <c r="AC225">
        <f t="shared" si="171"/>
        <v>-0.46629850238189374</v>
      </c>
      <c r="AD225">
        <f t="shared" si="172"/>
        <v>-9.8277338097751965E-5</v>
      </c>
      <c r="AE225">
        <f t="shared" si="173"/>
        <v>6.9475822998244441</v>
      </c>
      <c r="AF225">
        <f t="shared" si="174"/>
        <v>1.5859256219843603</v>
      </c>
      <c r="AG225">
        <f t="shared" si="175"/>
        <v>6.9841971113934855</v>
      </c>
      <c r="AH225">
        <v>435.30570761723209</v>
      </c>
      <c r="AI225">
        <v>426.80313333333328</v>
      </c>
      <c r="AJ225">
        <v>-1.2935326179681669E-4</v>
      </c>
      <c r="AK225">
        <v>67.055940823874039</v>
      </c>
      <c r="AL225">
        <f t="shared" si="176"/>
        <v>1.5898188759679592</v>
      </c>
      <c r="AM225">
        <v>15.19982313020207</v>
      </c>
      <c r="AN225">
        <v>17.07341878787879</v>
      </c>
      <c r="AO225">
        <v>7.2971508964022466E-6</v>
      </c>
      <c r="AP225">
        <v>78.095776883395231</v>
      </c>
      <c r="AQ225">
        <v>156</v>
      </c>
      <c r="AR225">
        <v>31</v>
      </c>
      <c r="AS225">
        <f t="shared" si="177"/>
        <v>1</v>
      </c>
      <c r="AT225">
        <f t="shared" si="178"/>
        <v>0</v>
      </c>
      <c r="AU225">
        <f t="shared" si="179"/>
        <v>53811.952571216454</v>
      </c>
      <c r="AV225" t="s">
        <v>477</v>
      </c>
      <c r="AW225">
        <v>10178.9</v>
      </c>
      <c r="AX225">
        <v>1410.533076923077</v>
      </c>
      <c r="AY225">
        <v>6595.86</v>
      </c>
      <c r="AZ225">
        <f t="shared" si="180"/>
        <v>0.78614872405977732</v>
      </c>
      <c r="BA225">
        <v>-1.985708394971808</v>
      </c>
      <c r="BB225" t="s">
        <v>1261</v>
      </c>
      <c r="BC225">
        <v>10173.1</v>
      </c>
      <c r="BD225">
        <v>2214.0142307692299</v>
      </c>
      <c r="BE225">
        <v>2992.53</v>
      </c>
      <c r="BF225">
        <f t="shared" si="181"/>
        <v>0.26015303747356588</v>
      </c>
      <c r="BG225">
        <v>0.5</v>
      </c>
      <c r="BH225">
        <f t="shared" si="182"/>
        <v>336.57268226972286</v>
      </c>
      <c r="BI225">
        <f t="shared" si="183"/>
        <v>6.9841971113934855</v>
      </c>
      <c r="BJ225">
        <f t="shared" si="184"/>
        <v>43.7802028115469</v>
      </c>
      <c r="BK225">
        <f t="shared" si="185"/>
        <v>2.6650723540233678E-2</v>
      </c>
      <c r="BL225">
        <f t="shared" si="186"/>
        <v>1.2041082294914334</v>
      </c>
      <c r="BM225">
        <f t="shared" si="187"/>
        <v>1121.6962113628435</v>
      </c>
      <c r="BN225" t="s">
        <v>431</v>
      </c>
      <c r="BO225">
        <v>0</v>
      </c>
      <c r="BP225">
        <f t="shared" si="188"/>
        <v>1121.6962113628435</v>
      </c>
      <c r="BQ225">
        <f t="shared" si="189"/>
        <v>0.62516793102731016</v>
      </c>
      <c r="BR225">
        <f t="shared" si="190"/>
        <v>0.41613304931695427</v>
      </c>
      <c r="BS225">
        <f t="shared" si="191"/>
        <v>0.6582430009638206</v>
      </c>
      <c r="BT225">
        <f t="shared" si="192"/>
        <v>0.4921095343956719</v>
      </c>
      <c r="BU225">
        <f t="shared" si="193"/>
        <v>0.69490893312119617</v>
      </c>
      <c r="BV225">
        <f t="shared" si="194"/>
        <v>0.21082740045420584</v>
      </c>
      <c r="BW225">
        <f t="shared" si="195"/>
        <v>0.78917259954579411</v>
      </c>
      <c r="DF225">
        <f t="shared" si="196"/>
        <v>399.98319354838708</v>
      </c>
      <c r="DG225">
        <f t="shared" si="197"/>
        <v>336.57268226972286</v>
      </c>
      <c r="DH225">
        <f t="shared" si="198"/>
        <v>0.84146706086291279</v>
      </c>
      <c r="DI225">
        <f t="shared" si="199"/>
        <v>0.19293412172582577</v>
      </c>
      <c r="DJ225">
        <v>1716977152</v>
      </c>
      <c r="DK225">
        <v>419.56387096774188</v>
      </c>
      <c r="DL225">
        <v>428.69180645161282</v>
      </c>
      <c r="DM225">
        <v>17.069480645161288</v>
      </c>
      <c r="DN225">
        <v>15.20041935483871</v>
      </c>
      <c r="DO225">
        <v>419.68887096774188</v>
      </c>
      <c r="DP225">
        <v>17.07048064516129</v>
      </c>
      <c r="DQ225">
        <v>500.4184838709678</v>
      </c>
      <c r="DR225">
        <v>100.4875806451613</v>
      </c>
      <c r="DS225">
        <v>9.9994338709677388E-2</v>
      </c>
      <c r="DT225">
        <v>23.21477419354839</v>
      </c>
      <c r="DU225">
        <v>22.541580645161289</v>
      </c>
      <c r="DV225">
        <v>999.90000000000032</v>
      </c>
      <c r="DW225">
        <v>0</v>
      </c>
      <c r="DX225">
        <v>0</v>
      </c>
      <c r="DY225">
        <v>9999.6064516129045</v>
      </c>
      <c r="DZ225">
        <v>0</v>
      </c>
      <c r="EA225">
        <v>1.5289399999999999E-3</v>
      </c>
      <c r="EB225">
        <v>-9.1597767741935474</v>
      </c>
      <c r="EC225">
        <v>426.81822580645149</v>
      </c>
      <c r="ED225">
        <v>435.30880645161278</v>
      </c>
      <c r="EE225">
        <v>1.870573225806452</v>
      </c>
      <c r="EF225">
        <v>428.69180645161282</v>
      </c>
      <c r="EG225">
        <v>15.20041935483871</v>
      </c>
      <c r="EH225">
        <v>1.7154219354838709</v>
      </c>
      <c r="EI225">
        <v>1.5274538709677421</v>
      </c>
      <c r="EJ225">
        <v>15.03670322580645</v>
      </c>
      <c r="EK225">
        <v>13.245777419354839</v>
      </c>
      <c r="EL225">
        <v>399.98319354838708</v>
      </c>
      <c r="EM225">
        <v>0.94997700000000007</v>
      </c>
      <c r="EN225">
        <v>5.0022738709677432E-2</v>
      </c>
      <c r="EO225">
        <v>0</v>
      </c>
      <c r="EP225">
        <v>2213.9829032258058</v>
      </c>
      <c r="EQ225">
        <v>8.9714700000000018</v>
      </c>
      <c r="ER225">
        <v>4806.0016129032256</v>
      </c>
      <c r="ES225">
        <v>3345.6003225806462</v>
      </c>
      <c r="ET225">
        <v>35.775967741935482</v>
      </c>
      <c r="EU225">
        <v>38.304161290322561</v>
      </c>
      <c r="EV225">
        <v>36.925225806451607</v>
      </c>
      <c r="EW225">
        <v>38.884806451612882</v>
      </c>
      <c r="EX225">
        <v>38.479580645161292</v>
      </c>
      <c r="EY225">
        <v>371.45193548387078</v>
      </c>
      <c r="EZ225">
        <v>19.559999999999992</v>
      </c>
      <c r="FA225">
        <v>0</v>
      </c>
      <c r="FB225">
        <v>299.59999990463263</v>
      </c>
      <c r="FC225">
        <v>0</v>
      </c>
      <c r="FD225">
        <v>2214.0142307692299</v>
      </c>
      <c r="FE225">
        <v>1.8444444365913391</v>
      </c>
      <c r="FF225">
        <v>-9.3993162238059895</v>
      </c>
      <c r="FG225">
        <v>4805.8388461538461</v>
      </c>
      <c r="FH225">
        <v>15</v>
      </c>
      <c r="FI225">
        <v>1716977181</v>
      </c>
      <c r="FJ225" t="s">
        <v>1262</v>
      </c>
      <c r="FK225">
        <v>1716977177</v>
      </c>
      <c r="FL225">
        <v>1716977181</v>
      </c>
      <c r="FM225">
        <v>208</v>
      </c>
      <c r="FN225">
        <v>3.2000000000000001E-2</v>
      </c>
      <c r="FO225">
        <v>-2E-3</v>
      </c>
      <c r="FP225">
        <v>-0.125</v>
      </c>
      <c r="FQ225">
        <v>-1E-3</v>
      </c>
      <c r="FR225">
        <v>429</v>
      </c>
      <c r="FS225">
        <v>15</v>
      </c>
      <c r="FT225">
        <v>0.13</v>
      </c>
      <c r="FU225">
        <v>0.05</v>
      </c>
      <c r="FV225">
        <v>-9.1506514634146345</v>
      </c>
      <c r="FW225">
        <v>-3.985609756099151E-2</v>
      </c>
      <c r="FX225">
        <v>5.69535824505885E-2</v>
      </c>
      <c r="FY225">
        <v>1</v>
      </c>
      <c r="FZ225">
        <v>419.53405890914092</v>
      </c>
      <c r="GA225">
        <v>5.8197697765924927E-2</v>
      </c>
      <c r="GB225">
        <v>1.8388263935469381E-2</v>
      </c>
      <c r="GC225">
        <v>1</v>
      </c>
      <c r="GD225">
        <v>1.8709353658536581</v>
      </c>
      <c r="GE225">
        <v>-5.431777003481947E-3</v>
      </c>
      <c r="GF225">
        <v>2.1137356799485682E-3</v>
      </c>
      <c r="GG225">
        <v>1</v>
      </c>
      <c r="GH225">
        <v>3</v>
      </c>
      <c r="GI225">
        <v>3</v>
      </c>
      <c r="GJ225" t="s">
        <v>433</v>
      </c>
      <c r="GK225">
        <v>2.9721299999999999</v>
      </c>
      <c r="GL225">
        <v>2.7391399999999999</v>
      </c>
      <c r="GM225">
        <v>0.104379</v>
      </c>
      <c r="GN225">
        <v>0.105687</v>
      </c>
      <c r="GO225">
        <v>8.5662000000000002E-2</v>
      </c>
      <c r="GP225">
        <v>7.8759099999999999E-2</v>
      </c>
      <c r="GQ225">
        <v>25868.400000000001</v>
      </c>
      <c r="GR225">
        <v>29114.3</v>
      </c>
      <c r="GS225">
        <v>27559.3</v>
      </c>
      <c r="GT225">
        <v>31257.200000000001</v>
      </c>
      <c r="GU225">
        <v>34209.5</v>
      </c>
      <c r="GV225">
        <v>38749</v>
      </c>
      <c r="GW225">
        <v>41666.199999999997</v>
      </c>
      <c r="GX225">
        <v>46393.8</v>
      </c>
      <c r="GY225">
        <v>1.6403700000000001</v>
      </c>
      <c r="GZ225">
        <v>1.9779</v>
      </c>
      <c r="HA225">
        <v>5.9697800000000002E-2</v>
      </c>
      <c r="HB225">
        <v>0</v>
      </c>
      <c r="HC225">
        <v>21.5563</v>
      </c>
      <c r="HD225">
        <v>999.9</v>
      </c>
      <c r="HE225">
        <v>51.5</v>
      </c>
      <c r="HF225">
        <v>27</v>
      </c>
      <c r="HG225">
        <v>18.342700000000001</v>
      </c>
      <c r="HH225">
        <v>63.945</v>
      </c>
      <c r="HI225">
        <v>34.747599999999998</v>
      </c>
      <c r="HJ225">
        <v>1</v>
      </c>
      <c r="HK225">
        <v>-0.176014</v>
      </c>
      <c r="HL225">
        <v>0.17184099999999999</v>
      </c>
      <c r="HM225">
        <v>20.171299999999999</v>
      </c>
      <c r="HN225">
        <v>5.2411000000000003</v>
      </c>
      <c r="HO225">
        <v>11.9261</v>
      </c>
      <c r="HP225">
        <v>4.9974999999999996</v>
      </c>
      <c r="HQ225">
        <v>3.2970000000000002</v>
      </c>
      <c r="HR225">
        <v>9999</v>
      </c>
      <c r="HS225">
        <v>9999</v>
      </c>
      <c r="HT225">
        <v>9999</v>
      </c>
      <c r="HU225">
        <v>999.9</v>
      </c>
      <c r="HV225">
        <v>1.8662799999999999</v>
      </c>
      <c r="HW225">
        <v>1.8684400000000001</v>
      </c>
      <c r="HX225">
        <v>1.8654500000000001</v>
      </c>
      <c r="HY225">
        <v>1.8627100000000001</v>
      </c>
      <c r="HZ225">
        <v>1.8632500000000001</v>
      </c>
      <c r="IA225">
        <v>1.8644700000000001</v>
      </c>
      <c r="IB225">
        <v>1.86246</v>
      </c>
      <c r="IC225">
        <v>1.87042</v>
      </c>
      <c r="ID225">
        <v>5</v>
      </c>
      <c r="IE225">
        <v>0</v>
      </c>
      <c r="IF225">
        <v>0</v>
      </c>
      <c r="IG225">
        <v>0</v>
      </c>
      <c r="IH225" t="s">
        <v>434</v>
      </c>
      <c r="II225" t="s">
        <v>435</v>
      </c>
      <c r="IJ225" t="s">
        <v>436</v>
      </c>
      <c r="IK225" t="s">
        <v>436</v>
      </c>
      <c r="IL225" t="s">
        <v>436</v>
      </c>
      <c r="IM225" t="s">
        <v>436</v>
      </c>
      <c r="IN225">
        <v>0</v>
      </c>
      <c r="IO225">
        <v>100</v>
      </c>
      <c r="IP225">
        <v>100</v>
      </c>
      <c r="IQ225">
        <v>-0.125</v>
      </c>
      <c r="IR225">
        <v>-1E-3</v>
      </c>
      <c r="IS225">
        <v>-0.15680952380949981</v>
      </c>
      <c r="IT225">
        <v>0</v>
      </c>
      <c r="IU225">
        <v>0</v>
      </c>
      <c r="IV225">
        <v>0</v>
      </c>
      <c r="IW225">
        <v>5.0500000000042178E-4</v>
      </c>
      <c r="IX225">
        <v>0</v>
      </c>
      <c r="IY225">
        <v>0</v>
      </c>
      <c r="IZ225">
        <v>0</v>
      </c>
      <c r="JA225">
        <v>-1</v>
      </c>
      <c r="JB225">
        <v>-1</v>
      </c>
      <c r="JC225">
        <v>-1</v>
      </c>
      <c r="JD225">
        <v>-1</v>
      </c>
      <c r="JE225">
        <v>4.7</v>
      </c>
      <c r="JF225">
        <v>4.5999999999999996</v>
      </c>
      <c r="JG225">
        <v>0.158691</v>
      </c>
      <c r="JH225">
        <v>4.99878</v>
      </c>
      <c r="JI225">
        <v>1.3476600000000001</v>
      </c>
      <c r="JJ225">
        <v>2.2717299999999998</v>
      </c>
      <c r="JK225">
        <v>1.4489700000000001</v>
      </c>
      <c r="JL225">
        <v>2.2241200000000001</v>
      </c>
      <c r="JM225">
        <v>31.761099999999999</v>
      </c>
      <c r="JN225">
        <v>23.991199999999999</v>
      </c>
      <c r="JO225">
        <v>2</v>
      </c>
      <c r="JP225">
        <v>321.55900000000003</v>
      </c>
      <c r="JQ225">
        <v>505.56700000000001</v>
      </c>
      <c r="JR225">
        <v>22</v>
      </c>
      <c r="JS225">
        <v>24.901199999999999</v>
      </c>
      <c r="JT225">
        <v>30.0001</v>
      </c>
      <c r="JU225">
        <v>24.773599999999998</v>
      </c>
      <c r="JV225">
        <v>24.839700000000001</v>
      </c>
      <c r="JW225">
        <v>-1</v>
      </c>
      <c r="JX225">
        <v>41.448500000000003</v>
      </c>
      <c r="JY225">
        <v>68.346100000000007</v>
      </c>
      <c r="JZ225">
        <v>22</v>
      </c>
      <c r="KA225">
        <v>400</v>
      </c>
      <c r="KB225">
        <v>15.200100000000001</v>
      </c>
      <c r="KC225">
        <v>102.71899999999999</v>
      </c>
      <c r="KD225">
        <v>102.508</v>
      </c>
    </row>
    <row r="226" spans="1:290" x14ac:dyDescent="0.35">
      <c r="A226">
        <v>208</v>
      </c>
      <c r="B226">
        <v>1716977460</v>
      </c>
      <c r="C226">
        <v>67201.400000095367</v>
      </c>
      <c r="D226" t="s">
        <v>1263</v>
      </c>
      <c r="E226" t="s">
        <v>1264</v>
      </c>
      <c r="F226">
        <v>15</v>
      </c>
      <c r="G226">
        <v>1716977452</v>
      </c>
      <c r="H226">
        <f t="shared" si="150"/>
        <v>1.5944780486034206E-3</v>
      </c>
      <c r="I226">
        <f t="shared" si="151"/>
        <v>1.5944780486034207</v>
      </c>
      <c r="J226">
        <f t="shared" si="152"/>
        <v>6.9205793648998908</v>
      </c>
      <c r="K226">
        <f t="shared" si="153"/>
        <v>419.31016129032258</v>
      </c>
      <c r="L226">
        <f t="shared" si="154"/>
        <v>332.10986819018029</v>
      </c>
      <c r="M226">
        <f t="shared" si="155"/>
        <v>33.40438941734444</v>
      </c>
      <c r="N226">
        <f t="shared" si="156"/>
        <v>42.175199402297046</v>
      </c>
      <c r="O226">
        <f t="shared" si="157"/>
        <v>0.1411218501902291</v>
      </c>
      <c r="P226">
        <f t="shared" si="158"/>
        <v>2.937711951792469</v>
      </c>
      <c r="Q226">
        <f t="shared" si="159"/>
        <v>0.13746098938935042</v>
      </c>
      <c r="R226">
        <f t="shared" si="160"/>
        <v>8.6234122256997503E-2</v>
      </c>
      <c r="S226">
        <f t="shared" si="161"/>
        <v>77.17772662478319</v>
      </c>
      <c r="T226">
        <f t="shared" si="162"/>
        <v>23.237151537562642</v>
      </c>
      <c r="U226">
        <f t="shared" si="163"/>
        <v>23.237151537562642</v>
      </c>
      <c r="V226">
        <f t="shared" si="164"/>
        <v>2.8604505153772353</v>
      </c>
      <c r="W226">
        <f t="shared" si="165"/>
        <v>60.288565518874663</v>
      </c>
      <c r="X226">
        <f t="shared" si="166"/>
        <v>1.7203133862717079</v>
      </c>
      <c r="Y226">
        <f t="shared" si="167"/>
        <v>2.853465448158865</v>
      </c>
      <c r="Z226">
        <f t="shared" si="168"/>
        <v>1.1401371291055273</v>
      </c>
      <c r="AA226">
        <f t="shared" si="169"/>
        <v>-70.316481943410849</v>
      </c>
      <c r="AB226">
        <f t="shared" si="170"/>
        <v>-6.4081633424347286</v>
      </c>
      <c r="AC226">
        <f t="shared" si="171"/>
        <v>-0.45317418547255178</v>
      </c>
      <c r="AD226">
        <f t="shared" si="172"/>
        <v>-9.2846534935908664E-5</v>
      </c>
      <c r="AE226">
        <f t="shared" si="173"/>
        <v>6.9375031482828637</v>
      </c>
      <c r="AF226">
        <f t="shared" si="174"/>
        <v>1.5936873275197705</v>
      </c>
      <c r="AG226">
        <f t="shared" si="175"/>
        <v>6.9205793648998908</v>
      </c>
      <c r="AH226">
        <v>435.01932297433081</v>
      </c>
      <c r="AI226">
        <v>426.594515151515</v>
      </c>
      <c r="AJ226">
        <v>-4.3020397533170612E-4</v>
      </c>
      <c r="AK226">
        <v>67.054553613739657</v>
      </c>
      <c r="AL226">
        <f t="shared" si="176"/>
        <v>1.5944780486034207</v>
      </c>
      <c r="AM226">
        <v>15.22560449352072</v>
      </c>
      <c r="AN226">
        <v>17.104875151515149</v>
      </c>
      <c r="AO226">
        <v>8.21754845406686E-6</v>
      </c>
      <c r="AP226">
        <v>78.087474646679766</v>
      </c>
      <c r="AQ226">
        <v>156</v>
      </c>
      <c r="AR226">
        <v>31</v>
      </c>
      <c r="AS226">
        <f t="shared" si="177"/>
        <v>1</v>
      </c>
      <c r="AT226">
        <f t="shared" si="178"/>
        <v>0</v>
      </c>
      <c r="AU226">
        <f t="shared" si="179"/>
        <v>53806.084488945009</v>
      </c>
      <c r="AV226" t="s">
        <v>477</v>
      </c>
      <c r="AW226">
        <v>10178.9</v>
      </c>
      <c r="AX226">
        <v>1410.533076923077</v>
      </c>
      <c r="AY226">
        <v>6595.86</v>
      </c>
      <c r="AZ226">
        <f t="shared" si="180"/>
        <v>0.78614872405977732</v>
      </c>
      <c r="BA226">
        <v>-1.985708394971808</v>
      </c>
      <c r="BB226" t="s">
        <v>1265</v>
      </c>
      <c r="BC226">
        <v>10178.799999999999</v>
      </c>
      <c r="BD226">
        <v>2217.2011538461538</v>
      </c>
      <c r="BE226">
        <v>2994.52</v>
      </c>
      <c r="BF226">
        <f t="shared" si="181"/>
        <v>0.25958044900479749</v>
      </c>
      <c r="BG226">
        <v>0.5</v>
      </c>
      <c r="BH226">
        <f t="shared" si="182"/>
        <v>336.60638282852068</v>
      </c>
      <c r="BI226">
        <f t="shared" si="183"/>
        <v>6.9205793648998908</v>
      </c>
      <c r="BJ226">
        <f t="shared" si="184"/>
        <v>43.688217996254075</v>
      </c>
      <c r="BK226">
        <f t="shared" si="185"/>
        <v>2.6459057861683153E-2</v>
      </c>
      <c r="BL226">
        <f t="shared" si="186"/>
        <v>1.2026434954516916</v>
      </c>
      <c r="BM226">
        <f t="shared" si="187"/>
        <v>1121.9756883449686</v>
      </c>
      <c r="BN226" t="s">
        <v>431</v>
      </c>
      <c r="BO226">
        <v>0</v>
      </c>
      <c r="BP226">
        <f t="shared" si="188"/>
        <v>1121.9756883449686</v>
      </c>
      <c r="BQ226">
        <f t="shared" si="189"/>
        <v>0.62532369516818442</v>
      </c>
      <c r="BR226">
        <f t="shared" si="190"/>
        <v>0.41511372591595436</v>
      </c>
      <c r="BS226">
        <f t="shared" si="191"/>
        <v>0.65791306409819494</v>
      </c>
      <c r="BT226">
        <f t="shared" si="192"/>
        <v>0.49073564612761472</v>
      </c>
      <c r="BU226">
        <f t="shared" si="193"/>
        <v>0.69452515789746949</v>
      </c>
      <c r="BV226">
        <f t="shared" si="194"/>
        <v>0.21006100757618251</v>
      </c>
      <c r="BW226">
        <f t="shared" si="195"/>
        <v>0.78993899242381749</v>
      </c>
      <c r="DF226">
        <f t="shared" si="196"/>
        <v>400.02351612903232</v>
      </c>
      <c r="DG226">
        <f t="shared" si="197"/>
        <v>336.60638282852068</v>
      </c>
      <c r="DH226">
        <f t="shared" si="198"/>
        <v>0.84146648698509086</v>
      </c>
      <c r="DI226">
        <f t="shared" si="199"/>
        <v>0.1929329739701818</v>
      </c>
      <c r="DJ226">
        <v>1716977452</v>
      </c>
      <c r="DK226">
        <v>419.31016129032258</v>
      </c>
      <c r="DL226">
        <v>428.43064516129027</v>
      </c>
      <c r="DM226">
        <v>17.103532258064519</v>
      </c>
      <c r="DN226">
        <v>15.22513870967742</v>
      </c>
      <c r="DO226">
        <v>419.43716129032259</v>
      </c>
      <c r="DP226">
        <v>17.103532258064519</v>
      </c>
      <c r="DQ226">
        <v>500.35190322580638</v>
      </c>
      <c r="DR226">
        <v>100.4823870967742</v>
      </c>
      <c r="DS226">
        <v>9.9958135483870961E-2</v>
      </c>
      <c r="DT226">
        <v>23.19669032258064</v>
      </c>
      <c r="DU226">
        <v>22.530783870967738</v>
      </c>
      <c r="DV226">
        <v>999.90000000000032</v>
      </c>
      <c r="DW226">
        <v>0</v>
      </c>
      <c r="DX226">
        <v>0</v>
      </c>
      <c r="DY226">
        <v>9998.3719354838722</v>
      </c>
      <c r="DZ226">
        <v>0</v>
      </c>
      <c r="EA226">
        <v>1.5289399999999999E-3</v>
      </c>
      <c r="EB226">
        <v>-9.1187196774193549</v>
      </c>
      <c r="EC226">
        <v>426.60777419354838</v>
      </c>
      <c r="ED226">
        <v>435.05445161290322</v>
      </c>
      <c r="EE226">
        <v>1.8769954838709679</v>
      </c>
      <c r="EF226">
        <v>428.43064516129027</v>
      </c>
      <c r="EG226">
        <v>15.22513870967742</v>
      </c>
      <c r="EH226">
        <v>1.7184622580645159</v>
      </c>
      <c r="EI226">
        <v>1.5298570967741929</v>
      </c>
      <c r="EJ226">
        <v>15.06422258064516</v>
      </c>
      <c r="EK226">
        <v>13.269883870967741</v>
      </c>
      <c r="EL226">
        <v>400.02351612903232</v>
      </c>
      <c r="EM226">
        <v>0.94998893548387087</v>
      </c>
      <c r="EN226">
        <v>5.0010880645161307E-2</v>
      </c>
      <c r="EO226">
        <v>0</v>
      </c>
      <c r="EP226">
        <v>2217.204516129033</v>
      </c>
      <c r="EQ226">
        <v>8.9714700000000018</v>
      </c>
      <c r="ER226">
        <v>4809.2483870967744</v>
      </c>
      <c r="ES226">
        <v>3345.9577419354841</v>
      </c>
      <c r="ET226">
        <v>35.271903225806447</v>
      </c>
      <c r="EU226">
        <v>37.695322580645147</v>
      </c>
      <c r="EV226">
        <v>36.427258064516117</v>
      </c>
      <c r="EW226">
        <v>38.052193548387088</v>
      </c>
      <c r="EX226">
        <v>37.95745161290322</v>
      </c>
      <c r="EY226">
        <v>371.4954838709678</v>
      </c>
      <c r="EZ226">
        <v>19.55419354838709</v>
      </c>
      <c r="FA226">
        <v>0</v>
      </c>
      <c r="FB226">
        <v>299.39999985694891</v>
      </c>
      <c r="FC226">
        <v>0</v>
      </c>
      <c r="FD226">
        <v>2217.2011538461538</v>
      </c>
      <c r="FE226">
        <v>1.2208547018380069</v>
      </c>
      <c r="FF226">
        <v>-12.24581206677356</v>
      </c>
      <c r="FG226">
        <v>4808.830384615384</v>
      </c>
      <c r="FH226">
        <v>15</v>
      </c>
      <c r="FI226">
        <v>1716977481</v>
      </c>
      <c r="FJ226" t="s">
        <v>1266</v>
      </c>
      <c r="FK226">
        <v>1716977478</v>
      </c>
      <c r="FL226">
        <v>1716977481</v>
      </c>
      <c r="FM226">
        <v>209</v>
      </c>
      <c r="FN226">
        <v>-2E-3</v>
      </c>
      <c r="FO226">
        <v>1E-3</v>
      </c>
      <c r="FP226">
        <v>-0.127</v>
      </c>
      <c r="FQ226">
        <v>0</v>
      </c>
      <c r="FR226">
        <v>428</v>
      </c>
      <c r="FS226">
        <v>15</v>
      </c>
      <c r="FT226">
        <v>0.14000000000000001</v>
      </c>
      <c r="FU226">
        <v>0.06</v>
      </c>
      <c r="FV226">
        <v>-9.1355665853658543</v>
      </c>
      <c r="FW226">
        <v>0.20274731707316049</v>
      </c>
      <c r="FX226">
        <v>4.8545807968012042E-2</v>
      </c>
      <c r="FY226">
        <v>1</v>
      </c>
      <c r="FZ226">
        <v>419.31175891243208</v>
      </c>
      <c r="GA226">
        <v>1.948882968525942E-3</v>
      </c>
      <c r="GB226">
        <v>1.8939699458931029E-2</v>
      </c>
      <c r="GC226">
        <v>1</v>
      </c>
      <c r="GD226">
        <v>1.8768002439024389</v>
      </c>
      <c r="GE226">
        <v>4.8953310104540909E-3</v>
      </c>
      <c r="GF226">
        <v>1.0877824562930509E-3</v>
      </c>
      <c r="GG226">
        <v>1</v>
      </c>
      <c r="GH226">
        <v>3</v>
      </c>
      <c r="GI226">
        <v>3</v>
      </c>
      <c r="GJ226" t="s">
        <v>433</v>
      </c>
      <c r="GK226">
        <v>2.9721000000000002</v>
      </c>
      <c r="GL226">
        <v>2.7390099999999999</v>
      </c>
      <c r="GM226">
        <v>0.104327</v>
      </c>
      <c r="GN226">
        <v>0.105632</v>
      </c>
      <c r="GO226">
        <v>8.5778199999999999E-2</v>
      </c>
      <c r="GP226">
        <v>7.8853699999999999E-2</v>
      </c>
      <c r="GQ226">
        <v>25869.200000000001</v>
      </c>
      <c r="GR226">
        <v>29115.9</v>
      </c>
      <c r="GS226">
        <v>27558.400000000001</v>
      </c>
      <c r="GT226">
        <v>31257</v>
      </c>
      <c r="GU226">
        <v>34204.199999999997</v>
      </c>
      <c r="GV226">
        <v>38744.800000000003</v>
      </c>
      <c r="GW226">
        <v>41665.1</v>
      </c>
      <c r="GX226">
        <v>46393.599999999999</v>
      </c>
      <c r="GY226">
        <v>1.6403000000000001</v>
      </c>
      <c r="GZ226">
        <v>1.9782</v>
      </c>
      <c r="HA226">
        <v>5.9027200000000002E-2</v>
      </c>
      <c r="HB226">
        <v>0</v>
      </c>
      <c r="HC226">
        <v>21.5563</v>
      </c>
      <c r="HD226">
        <v>999.9</v>
      </c>
      <c r="HE226">
        <v>51.4</v>
      </c>
      <c r="HF226">
        <v>27</v>
      </c>
      <c r="HG226">
        <v>18.307600000000001</v>
      </c>
      <c r="HH226">
        <v>63.915100000000002</v>
      </c>
      <c r="HI226">
        <v>35.801299999999998</v>
      </c>
      <c r="HJ226">
        <v>1</v>
      </c>
      <c r="HK226">
        <v>-0.176151</v>
      </c>
      <c r="HL226">
        <v>0.16547700000000001</v>
      </c>
      <c r="HM226">
        <v>20.172899999999998</v>
      </c>
      <c r="HN226">
        <v>5.2424499999999998</v>
      </c>
      <c r="HO226">
        <v>11.9261</v>
      </c>
      <c r="HP226">
        <v>4.9972500000000002</v>
      </c>
      <c r="HQ226">
        <v>3.2970000000000002</v>
      </c>
      <c r="HR226">
        <v>9999</v>
      </c>
      <c r="HS226">
        <v>9999</v>
      </c>
      <c r="HT226">
        <v>9999</v>
      </c>
      <c r="HU226">
        <v>999.9</v>
      </c>
      <c r="HV226">
        <v>1.8663000000000001</v>
      </c>
      <c r="HW226">
        <v>1.8684499999999999</v>
      </c>
      <c r="HX226">
        <v>1.86548</v>
      </c>
      <c r="HY226">
        <v>1.8627800000000001</v>
      </c>
      <c r="HZ226">
        <v>1.8633299999999999</v>
      </c>
      <c r="IA226">
        <v>1.8645</v>
      </c>
      <c r="IB226">
        <v>1.86249</v>
      </c>
      <c r="IC226">
        <v>1.87042</v>
      </c>
      <c r="ID226">
        <v>5</v>
      </c>
      <c r="IE226">
        <v>0</v>
      </c>
      <c r="IF226">
        <v>0</v>
      </c>
      <c r="IG226">
        <v>0</v>
      </c>
      <c r="IH226" t="s">
        <v>434</v>
      </c>
      <c r="II226" t="s">
        <v>435</v>
      </c>
      <c r="IJ226" t="s">
        <v>436</v>
      </c>
      <c r="IK226" t="s">
        <v>436</v>
      </c>
      <c r="IL226" t="s">
        <v>436</v>
      </c>
      <c r="IM226" t="s">
        <v>436</v>
      </c>
      <c r="IN226">
        <v>0</v>
      </c>
      <c r="IO226">
        <v>100</v>
      </c>
      <c r="IP226">
        <v>100</v>
      </c>
      <c r="IQ226">
        <v>-0.127</v>
      </c>
      <c r="IR226">
        <v>0</v>
      </c>
      <c r="IS226">
        <v>-0.12534999999996899</v>
      </c>
      <c r="IT226">
        <v>0</v>
      </c>
      <c r="IU226">
        <v>0</v>
      </c>
      <c r="IV226">
        <v>0</v>
      </c>
      <c r="IW226">
        <v>-1.389999999997116E-3</v>
      </c>
      <c r="IX226">
        <v>0</v>
      </c>
      <c r="IY226">
        <v>0</v>
      </c>
      <c r="IZ226">
        <v>0</v>
      </c>
      <c r="JA226">
        <v>-1</v>
      </c>
      <c r="JB226">
        <v>-1</v>
      </c>
      <c r="JC226">
        <v>-1</v>
      </c>
      <c r="JD226">
        <v>-1</v>
      </c>
      <c r="JE226">
        <v>4.7</v>
      </c>
      <c r="JF226">
        <v>4.7</v>
      </c>
      <c r="JG226">
        <v>0.158691</v>
      </c>
      <c r="JH226">
        <v>4.99878</v>
      </c>
      <c r="JI226">
        <v>1.3464400000000001</v>
      </c>
      <c r="JJ226">
        <v>2.2717299999999998</v>
      </c>
      <c r="JK226">
        <v>1.4489700000000001</v>
      </c>
      <c r="JL226">
        <v>2.4157700000000002</v>
      </c>
      <c r="JM226">
        <v>31.7392</v>
      </c>
      <c r="JN226">
        <v>23.9999</v>
      </c>
      <c r="JO226">
        <v>2</v>
      </c>
      <c r="JP226">
        <v>321.48899999999998</v>
      </c>
      <c r="JQ226">
        <v>505.70800000000003</v>
      </c>
      <c r="JR226">
        <v>21.9999</v>
      </c>
      <c r="JS226">
        <v>24.8949</v>
      </c>
      <c r="JT226">
        <v>30.0002</v>
      </c>
      <c r="JU226">
        <v>24.765899999999998</v>
      </c>
      <c r="JV226">
        <v>24.833200000000001</v>
      </c>
      <c r="JW226">
        <v>-1</v>
      </c>
      <c r="JX226">
        <v>41.193300000000001</v>
      </c>
      <c r="JY226">
        <v>68.402100000000004</v>
      </c>
      <c r="JZ226">
        <v>22</v>
      </c>
      <c r="KA226">
        <v>400</v>
      </c>
      <c r="KB226">
        <v>15.1922</v>
      </c>
      <c r="KC226">
        <v>102.71599999999999</v>
      </c>
      <c r="KD226">
        <v>102.508</v>
      </c>
    </row>
    <row r="227" spans="1:290" x14ac:dyDescent="0.35">
      <c r="A227">
        <v>209</v>
      </c>
      <c r="B227">
        <v>1716977760</v>
      </c>
      <c r="C227">
        <v>67501.400000095367</v>
      </c>
      <c r="D227" t="s">
        <v>1267</v>
      </c>
      <c r="E227" t="s">
        <v>1268</v>
      </c>
      <c r="F227">
        <v>15</v>
      </c>
      <c r="G227">
        <v>1716977752</v>
      </c>
      <c r="H227">
        <f t="shared" si="150"/>
        <v>1.6086674956392578E-3</v>
      </c>
      <c r="I227">
        <f t="shared" si="151"/>
        <v>1.6086674956392577</v>
      </c>
      <c r="J227">
        <f t="shared" si="152"/>
        <v>6.8318777030135314</v>
      </c>
      <c r="K227">
        <f t="shared" si="153"/>
        <v>419.07564516129031</v>
      </c>
      <c r="L227">
        <f t="shared" si="154"/>
        <v>333.39342944010582</v>
      </c>
      <c r="M227">
        <f t="shared" si="155"/>
        <v>33.534111105869201</v>
      </c>
      <c r="N227">
        <f t="shared" si="156"/>
        <v>42.152388156549463</v>
      </c>
      <c r="O227">
        <f t="shared" si="157"/>
        <v>0.14206704084101685</v>
      </c>
      <c r="P227">
        <f t="shared" si="158"/>
        <v>2.9377960807277805</v>
      </c>
      <c r="Q227">
        <f t="shared" si="159"/>
        <v>0.13835777453433565</v>
      </c>
      <c r="R227">
        <f t="shared" si="160"/>
        <v>8.6798805461647838E-2</v>
      </c>
      <c r="S227">
        <f t="shared" si="161"/>
        <v>77.17420316127226</v>
      </c>
      <c r="T227">
        <f t="shared" si="162"/>
        <v>23.225843072601521</v>
      </c>
      <c r="U227">
        <f t="shared" si="163"/>
        <v>23.225843072601521</v>
      </c>
      <c r="V227">
        <f t="shared" si="164"/>
        <v>2.8584967615345476</v>
      </c>
      <c r="W227">
        <f t="shared" si="165"/>
        <v>60.151306461740582</v>
      </c>
      <c r="X227">
        <f t="shared" si="166"/>
        <v>1.7156088770868525</v>
      </c>
      <c r="Y227">
        <f t="shared" si="167"/>
        <v>2.8521556355190234</v>
      </c>
      <c r="Z227">
        <f t="shared" si="168"/>
        <v>1.1428878844476951</v>
      </c>
      <c r="AA227">
        <f t="shared" si="169"/>
        <v>-70.942236557691274</v>
      </c>
      <c r="AB227">
        <f t="shared" si="170"/>
        <v>-5.8204801335877665</v>
      </c>
      <c r="AC227">
        <f t="shared" si="171"/>
        <v>-0.41156305881652894</v>
      </c>
      <c r="AD227">
        <f t="shared" si="172"/>
        <v>-7.6588823306522613E-5</v>
      </c>
      <c r="AE227">
        <f t="shared" si="173"/>
        <v>6.9630874564646756</v>
      </c>
      <c r="AF227">
        <f t="shared" si="174"/>
        <v>1.6054155291751779</v>
      </c>
      <c r="AG227">
        <f t="shared" si="175"/>
        <v>6.8318777030135314</v>
      </c>
      <c r="AH227">
        <v>434.86384535914232</v>
      </c>
      <c r="AI227">
        <v>426.41209696969702</v>
      </c>
      <c r="AJ227">
        <v>2.456600450998515E-2</v>
      </c>
      <c r="AK227">
        <v>67.054432493105452</v>
      </c>
      <c r="AL227">
        <f t="shared" si="176"/>
        <v>1.6086674956392577</v>
      </c>
      <c r="AM227">
        <v>15.163961508499151</v>
      </c>
      <c r="AN227">
        <v>17.059778787878781</v>
      </c>
      <c r="AO227">
        <v>8.9963950683776059E-6</v>
      </c>
      <c r="AP227">
        <v>78.086689467027369</v>
      </c>
      <c r="AQ227">
        <v>156</v>
      </c>
      <c r="AR227">
        <v>31</v>
      </c>
      <c r="AS227">
        <f t="shared" si="177"/>
        <v>1</v>
      </c>
      <c r="AT227">
        <f t="shared" si="178"/>
        <v>0</v>
      </c>
      <c r="AU227">
        <f t="shared" si="179"/>
        <v>53809.974832222266</v>
      </c>
      <c r="AV227" t="s">
        <v>477</v>
      </c>
      <c r="AW227">
        <v>10178.9</v>
      </c>
      <c r="AX227">
        <v>1410.533076923077</v>
      </c>
      <c r="AY227">
        <v>6595.86</v>
      </c>
      <c r="AZ227">
        <f t="shared" si="180"/>
        <v>0.78614872405977732</v>
      </c>
      <c r="BA227">
        <v>-1.985708394971808</v>
      </c>
      <c r="BB227" t="s">
        <v>1269</v>
      </c>
      <c r="BC227">
        <v>10175.200000000001</v>
      </c>
      <c r="BD227">
        <v>2218.4499999999998</v>
      </c>
      <c r="BE227">
        <v>2991.72</v>
      </c>
      <c r="BF227">
        <f t="shared" si="181"/>
        <v>0.25847004398807372</v>
      </c>
      <c r="BG227">
        <v>0.5</v>
      </c>
      <c r="BH227">
        <f t="shared" si="182"/>
        <v>336.59375851611998</v>
      </c>
      <c r="BI227">
        <f t="shared" si="183"/>
        <v>6.8318777030135314</v>
      </c>
      <c r="BJ227">
        <f t="shared" si="184"/>
        <v>43.499701784886298</v>
      </c>
      <c r="BK227">
        <f t="shared" si="185"/>
        <v>2.6196522885206894E-2</v>
      </c>
      <c r="BL227">
        <f t="shared" si="186"/>
        <v>1.2047049857606995</v>
      </c>
      <c r="BM227">
        <f t="shared" si="187"/>
        <v>1121.5823878472613</v>
      </c>
      <c r="BN227" t="s">
        <v>431</v>
      </c>
      <c r="BO227">
        <v>0</v>
      </c>
      <c r="BP227">
        <f t="shared" si="188"/>
        <v>1121.5823878472613</v>
      </c>
      <c r="BQ227">
        <f t="shared" si="189"/>
        <v>0.62510449245007504</v>
      </c>
      <c r="BR227">
        <f t="shared" si="190"/>
        <v>0.41348294102800237</v>
      </c>
      <c r="BS227">
        <f t="shared" si="191"/>
        <v>0.65837727922290845</v>
      </c>
      <c r="BT227">
        <f t="shared" si="192"/>
        <v>0.48904401416073523</v>
      </c>
      <c r="BU227">
        <f t="shared" si="193"/>
        <v>0.69506514313688406</v>
      </c>
      <c r="BV227">
        <f t="shared" si="194"/>
        <v>0.20904468630453482</v>
      </c>
      <c r="BW227">
        <f t="shared" si="195"/>
        <v>0.79095531369546523</v>
      </c>
      <c r="DF227">
        <f t="shared" si="196"/>
        <v>400.00893548387103</v>
      </c>
      <c r="DG227">
        <f t="shared" si="197"/>
        <v>336.59375851611998</v>
      </c>
      <c r="DH227">
        <f t="shared" si="198"/>
        <v>0.84146559903457951</v>
      </c>
      <c r="DI227">
        <f t="shared" si="199"/>
        <v>0.19293119806915923</v>
      </c>
      <c r="DJ227">
        <v>1716977752</v>
      </c>
      <c r="DK227">
        <v>419.07564516129031</v>
      </c>
      <c r="DL227">
        <v>428.23099999999988</v>
      </c>
      <c r="DM227">
        <v>17.05644516129032</v>
      </c>
      <c r="DN227">
        <v>15.16439677419355</v>
      </c>
      <c r="DO227">
        <v>419.23664516129031</v>
      </c>
      <c r="DP227">
        <v>17.05944516129032</v>
      </c>
      <c r="DQ227">
        <v>500.42045161290321</v>
      </c>
      <c r="DR227">
        <v>100.4841612903226</v>
      </c>
      <c r="DS227">
        <v>0.1000378709677419</v>
      </c>
      <c r="DT227">
        <v>23.189093548387099</v>
      </c>
      <c r="DU227">
        <v>22.541612903225811</v>
      </c>
      <c r="DV227">
        <v>999.90000000000032</v>
      </c>
      <c r="DW227">
        <v>0</v>
      </c>
      <c r="DX227">
        <v>0</v>
      </c>
      <c r="DY227">
        <v>9998.674193548386</v>
      </c>
      <c r="DZ227">
        <v>0</v>
      </c>
      <c r="EA227">
        <v>1.5289399999999999E-3</v>
      </c>
      <c r="EB227">
        <v>-9.1217561290322564</v>
      </c>
      <c r="EC227">
        <v>426.38312903225813</v>
      </c>
      <c r="ED227">
        <v>434.82490322580651</v>
      </c>
      <c r="EE227">
        <v>1.8947645161290321</v>
      </c>
      <c r="EF227">
        <v>428.23099999999988</v>
      </c>
      <c r="EG227">
        <v>15.16439677419355</v>
      </c>
      <c r="EH227">
        <v>1.714174838709678</v>
      </c>
      <c r="EI227">
        <v>1.52378129032258</v>
      </c>
      <c r="EJ227">
        <v>15.0253935483871</v>
      </c>
      <c r="EK227">
        <v>13.208896774193549</v>
      </c>
      <c r="EL227">
        <v>400.00893548387103</v>
      </c>
      <c r="EM227">
        <v>0.95001967741935467</v>
      </c>
      <c r="EN227">
        <v>4.9979854838709661E-2</v>
      </c>
      <c r="EO227">
        <v>0</v>
      </c>
      <c r="EP227">
        <v>2218.4935483870968</v>
      </c>
      <c r="EQ227">
        <v>8.9714700000000018</v>
      </c>
      <c r="ER227">
        <v>4816.2206451612892</v>
      </c>
      <c r="ES227">
        <v>3345.866129032258</v>
      </c>
      <c r="ET227">
        <v>35.513774193548379</v>
      </c>
      <c r="EU227">
        <v>38.469483870967743</v>
      </c>
      <c r="EV227">
        <v>36.792096774193553</v>
      </c>
      <c r="EW227">
        <v>38.945322580645147</v>
      </c>
      <c r="EX227">
        <v>38.727548387096761</v>
      </c>
      <c r="EY227">
        <v>371.49290322580651</v>
      </c>
      <c r="EZ227">
        <v>19.541612903225801</v>
      </c>
      <c r="FA227">
        <v>0</v>
      </c>
      <c r="FB227">
        <v>299.20000004768372</v>
      </c>
      <c r="FC227">
        <v>0</v>
      </c>
      <c r="FD227">
        <v>2218.4499999999998</v>
      </c>
      <c r="FE227">
        <v>-4.0953846075742639</v>
      </c>
      <c r="FF227">
        <v>-0.15076923267633699</v>
      </c>
      <c r="FG227">
        <v>4816.0655999999999</v>
      </c>
      <c r="FH227">
        <v>15</v>
      </c>
      <c r="FI227">
        <v>1716977782</v>
      </c>
      <c r="FJ227" t="s">
        <v>1270</v>
      </c>
      <c r="FK227">
        <v>1716977782</v>
      </c>
      <c r="FL227">
        <v>1716977780</v>
      </c>
      <c r="FM227">
        <v>210</v>
      </c>
      <c r="FN227">
        <v>-3.3000000000000002E-2</v>
      </c>
      <c r="FO227">
        <v>-3.0000000000000001E-3</v>
      </c>
      <c r="FP227">
        <v>-0.161</v>
      </c>
      <c r="FQ227">
        <v>-3.0000000000000001E-3</v>
      </c>
      <c r="FR227">
        <v>428</v>
      </c>
      <c r="FS227">
        <v>15</v>
      </c>
      <c r="FT227">
        <v>0.17</v>
      </c>
      <c r="FU227">
        <v>0.05</v>
      </c>
      <c r="FV227">
        <v>-9.1111687500000009</v>
      </c>
      <c r="FW227">
        <v>-0.21492844277670139</v>
      </c>
      <c r="FX227">
        <v>5.5572247353670147E-2</v>
      </c>
      <c r="FY227">
        <v>1</v>
      </c>
      <c r="FZ227">
        <v>419.10957291298672</v>
      </c>
      <c r="GA227">
        <v>-0.24116167586562451</v>
      </c>
      <c r="GB227">
        <v>2.556939952379933E-2</v>
      </c>
      <c r="GC227">
        <v>1</v>
      </c>
      <c r="GD227">
        <v>1.89415925</v>
      </c>
      <c r="GE227">
        <v>1.076318949342815E-2</v>
      </c>
      <c r="GF227">
        <v>2.0071190641065498E-3</v>
      </c>
      <c r="GG227">
        <v>1</v>
      </c>
      <c r="GH227">
        <v>3</v>
      </c>
      <c r="GI227">
        <v>3</v>
      </c>
      <c r="GJ227" t="s">
        <v>433</v>
      </c>
      <c r="GK227">
        <v>2.9721600000000001</v>
      </c>
      <c r="GL227">
        <v>2.7391200000000002</v>
      </c>
      <c r="GM227">
        <v>0.1043</v>
      </c>
      <c r="GN227">
        <v>0.105601</v>
      </c>
      <c r="GO227">
        <v>8.5614499999999996E-2</v>
      </c>
      <c r="GP227">
        <v>7.86216E-2</v>
      </c>
      <c r="GQ227">
        <v>25870.3</v>
      </c>
      <c r="GR227">
        <v>29116.9</v>
      </c>
      <c r="GS227">
        <v>27558.799999999999</v>
      </c>
      <c r="GT227">
        <v>31256.9</v>
      </c>
      <c r="GU227">
        <v>34210.400000000001</v>
      </c>
      <c r="GV227">
        <v>38754</v>
      </c>
      <c r="GW227">
        <v>41665.1</v>
      </c>
      <c r="GX227">
        <v>46392.9</v>
      </c>
      <c r="GY227">
        <v>1.6404799999999999</v>
      </c>
      <c r="GZ227">
        <v>1.9781200000000001</v>
      </c>
      <c r="HA227">
        <v>5.7742000000000002E-2</v>
      </c>
      <c r="HB227">
        <v>0</v>
      </c>
      <c r="HC227">
        <v>21.595700000000001</v>
      </c>
      <c r="HD227">
        <v>999.9</v>
      </c>
      <c r="HE227">
        <v>51.4</v>
      </c>
      <c r="HF227">
        <v>27</v>
      </c>
      <c r="HG227">
        <v>18.3064</v>
      </c>
      <c r="HH227">
        <v>63.9452</v>
      </c>
      <c r="HI227">
        <v>35.0321</v>
      </c>
      <c r="HJ227">
        <v>1</v>
      </c>
      <c r="HK227">
        <v>-0.176898</v>
      </c>
      <c r="HL227">
        <v>0.157495</v>
      </c>
      <c r="HM227">
        <v>20.173100000000002</v>
      </c>
      <c r="HN227">
        <v>5.2415500000000002</v>
      </c>
      <c r="HO227">
        <v>11.9261</v>
      </c>
      <c r="HP227">
        <v>4.9972000000000003</v>
      </c>
      <c r="HQ227">
        <v>3.2970000000000002</v>
      </c>
      <c r="HR227">
        <v>9999</v>
      </c>
      <c r="HS227">
        <v>9999</v>
      </c>
      <c r="HT227">
        <v>9999</v>
      </c>
      <c r="HU227">
        <v>999.9</v>
      </c>
      <c r="HV227">
        <v>1.86629</v>
      </c>
      <c r="HW227">
        <v>1.8684400000000001</v>
      </c>
      <c r="HX227">
        <v>1.86548</v>
      </c>
      <c r="HY227">
        <v>1.8627800000000001</v>
      </c>
      <c r="HZ227">
        <v>1.8633</v>
      </c>
      <c r="IA227">
        <v>1.8644700000000001</v>
      </c>
      <c r="IB227">
        <v>1.86249</v>
      </c>
      <c r="IC227">
        <v>1.87042</v>
      </c>
      <c r="ID227">
        <v>5</v>
      </c>
      <c r="IE227">
        <v>0</v>
      </c>
      <c r="IF227">
        <v>0</v>
      </c>
      <c r="IG227">
        <v>0</v>
      </c>
      <c r="IH227" t="s">
        <v>434</v>
      </c>
      <c r="II227" t="s">
        <v>435</v>
      </c>
      <c r="IJ227" t="s">
        <v>436</v>
      </c>
      <c r="IK227" t="s">
        <v>436</v>
      </c>
      <c r="IL227" t="s">
        <v>436</v>
      </c>
      <c r="IM227" t="s">
        <v>436</v>
      </c>
      <c r="IN227">
        <v>0</v>
      </c>
      <c r="IO227">
        <v>100</v>
      </c>
      <c r="IP227">
        <v>100</v>
      </c>
      <c r="IQ227">
        <v>-0.161</v>
      </c>
      <c r="IR227">
        <v>-3.0000000000000001E-3</v>
      </c>
      <c r="IS227">
        <v>-0.12734999999997851</v>
      </c>
      <c r="IT227">
        <v>0</v>
      </c>
      <c r="IU227">
        <v>0</v>
      </c>
      <c r="IV227">
        <v>0</v>
      </c>
      <c r="IW227">
        <v>-2.8999999999612669E-4</v>
      </c>
      <c r="IX227">
        <v>0</v>
      </c>
      <c r="IY227">
        <v>0</v>
      </c>
      <c r="IZ227">
        <v>0</v>
      </c>
      <c r="JA227">
        <v>-1</v>
      </c>
      <c r="JB227">
        <v>-1</v>
      </c>
      <c r="JC227">
        <v>-1</v>
      </c>
      <c r="JD227">
        <v>-1</v>
      </c>
      <c r="JE227">
        <v>4.7</v>
      </c>
      <c r="JF227">
        <v>4.7</v>
      </c>
      <c r="JG227">
        <v>0.158691</v>
      </c>
      <c r="JH227">
        <v>4.99878</v>
      </c>
      <c r="JI227">
        <v>1.3464400000000001</v>
      </c>
      <c r="JJ227">
        <v>2.2729499999999998</v>
      </c>
      <c r="JK227">
        <v>1.4489700000000001</v>
      </c>
      <c r="JL227">
        <v>2.2827099999999998</v>
      </c>
      <c r="JM227">
        <v>31.7392</v>
      </c>
      <c r="JN227">
        <v>23.9999</v>
      </c>
      <c r="JO227">
        <v>2</v>
      </c>
      <c r="JP227">
        <v>321.52999999999997</v>
      </c>
      <c r="JQ227">
        <v>505.58100000000002</v>
      </c>
      <c r="JR227">
        <v>22.000699999999998</v>
      </c>
      <c r="JS227">
        <v>24.884399999999999</v>
      </c>
      <c r="JT227">
        <v>30.0001</v>
      </c>
      <c r="JU227">
        <v>24.7591</v>
      </c>
      <c r="JV227">
        <v>24.8249</v>
      </c>
      <c r="JW227">
        <v>-1</v>
      </c>
      <c r="JX227">
        <v>41.741399999999999</v>
      </c>
      <c r="JY227">
        <v>68.455100000000002</v>
      </c>
      <c r="JZ227">
        <v>22</v>
      </c>
      <c r="KA227">
        <v>400</v>
      </c>
      <c r="KB227">
        <v>15.150700000000001</v>
      </c>
      <c r="KC227">
        <v>102.717</v>
      </c>
      <c r="KD227">
        <v>102.50700000000001</v>
      </c>
    </row>
    <row r="228" spans="1:290" x14ac:dyDescent="0.35">
      <c r="A228">
        <v>210</v>
      </c>
      <c r="B228">
        <v>1716978060.0999999</v>
      </c>
      <c r="C228">
        <v>67801.5</v>
      </c>
      <c r="D228" t="s">
        <v>1271</v>
      </c>
      <c r="E228" t="s">
        <v>1272</v>
      </c>
      <c r="F228">
        <v>15</v>
      </c>
      <c r="G228">
        <v>1716978052.164515</v>
      </c>
      <c r="H228">
        <f t="shared" si="150"/>
        <v>1.6150988376070106E-3</v>
      </c>
      <c r="I228">
        <f t="shared" si="151"/>
        <v>1.6150988376070106</v>
      </c>
      <c r="J228">
        <f t="shared" si="152"/>
        <v>6.9590042540337151</v>
      </c>
      <c r="K228">
        <f t="shared" si="153"/>
        <v>418.87564516129021</v>
      </c>
      <c r="L228">
        <f t="shared" si="154"/>
        <v>332.11706718054671</v>
      </c>
      <c r="M228">
        <f t="shared" si="155"/>
        <v>33.407474622116425</v>
      </c>
      <c r="N228">
        <f t="shared" si="156"/>
        <v>42.134472655514585</v>
      </c>
      <c r="O228">
        <f t="shared" si="157"/>
        <v>0.14274053624917168</v>
      </c>
      <c r="P228">
        <f t="shared" si="158"/>
        <v>2.9383263946652756</v>
      </c>
      <c r="Q228">
        <f t="shared" si="159"/>
        <v>0.13899717337471618</v>
      </c>
      <c r="R228">
        <f t="shared" si="160"/>
        <v>8.7201382946712591E-2</v>
      </c>
      <c r="S228">
        <f t="shared" si="161"/>
        <v>77.175050947226779</v>
      </c>
      <c r="T228">
        <f t="shared" si="162"/>
        <v>23.217785934463446</v>
      </c>
      <c r="U228">
        <f t="shared" si="163"/>
        <v>23.217785934463446</v>
      </c>
      <c r="V228">
        <f t="shared" si="164"/>
        <v>2.8571054488557799</v>
      </c>
      <c r="W228">
        <f t="shared" si="165"/>
        <v>60.148016277652175</v>
      </c>
      <c r="X228">
        <f t="shared" si="166"/>
        <v>1.714853238803421</v>
      </c>
      <c r="Y228">
        <f t="shared" si="167"/>
        <v>2.8510553546560935</v>
      </c>
      <c r="Z228">
        <f t="shared" si="168"/>
        <v>1.1422522100523589</v>
      </c>
      <c r="AA228">
        <f t="shared" si="169"/>
        <v>-71.225858738469171</v>
      </c>
      <c r="AB228">
        <f t="shared" si="170"/>
        <v>-5.5564667992444434</v>
      </c>
      <c r="AC228">
        <f t="shared" si="171"/>
        <v>-0.39279517941177894</v>
      </c>
      <c r="AD228">
        <f t="shared" si="172"/>
        <v>-6.9769898612292991E-5</v>
      </c>
      <c r="AE228">
        <f t="shared" si="173"/>
        <v>6.947145611557545</v>
      </c>
      <c r="AF228">
        <f t="shared" si="174"/>
        <v>1.615715710429676</v>
      </c>
      <c r="AG228">
        <f t="shared" si="175"/>
        <v>6.9590042540337151</v>
      </c>
      <c r="AH228">
        <v>434.56065788188181</v>
      </c>
      <c r="AI228">
        <v>426.08839393939382</v>
      </c>
      <c r="AJ228">
        <v>-7.2261567529989195E-5</v>
      </c>
      <c r="AK228">
        <v>67.054421531799392</v>
      </c>
      <c r="AL228">
        <f t="shared" si="176"/>
        <v>1.6150988376070106</v>
      </c>
      <c r="AM228">
        <v>15.144392921316861</v>
      </c>
      <c r="AN228">
        <v>17.047919393939381</v>
      </c>
      <c r="AO228">
        <v>1.240487563719648E-5</v>
      </c>
      <c r="AP228">
        <v>78.086452058838717</v>
      </c>
      <c r="AQ228">
        <v>156</v>
      </c>
      <c r="AR228">
        <v>31</v>
      </c>
      <c r="AS228">
        <f t="shared" si="177"/>
        <v>1</v>
      </c>
      <c r="AT228">
        <f t="shared" si="178"/>
        <v>0</v>
      </c>
      <c r="AU228">
        <f t="shared" si="179"/>
        <v>53826.831361485609</v>
      </c>
      <c r="AV228" t="s">
        <v>477</v>
      </c>
      <c r="AW228">
        <v>10178.9</v>
      </c>
      <c r="AX228">
        <v>1410.533076923077</v>
      </c>
      <c r="AY228">
        <v>6595.86</v>
      </c>
      <c r="AZ228">
        <f t="shared" si="180"/>
        <v>0.78614872405977732</v>
      </c>
      <c r="BA228">
        <v>-1.985708394971808</v>
      </c>
      <c r="BB228" t="s">
        <v>1273</v>
      </c>
      <c r="BC228">
        <v>10176.200000000001</v>
      </c>
      <c r="BD228">
        <v>2218.6096153846152</v>
      </c>
      <c r="BE228">
        <v>2989.44</v>
      </c>
      <c r="BF228">
        <f t="shared" si="181"/>
        <v>0.25785109740131429</v>
      </c>
      <c r="BG228">
        <v>0.5</v>
      </c>
      <c r="BH228">
        <f t="shared" si="182"/>
        <v>336.59338934458117</v>
      </c>
      <c r="BI228">
        <f t="shared" si="183"/>
        <v>6.9590042540337151</v>
      </c>
      <c r="BJ228">
        <f t="shared" si="184"/>
        <v>43.395487410264053</v>
      </c>
      <c r="BK228">
        <f t="shared" si="185"/>
        <v>2.6574237439489765E-2</v>
      </c>
      <c r="BL228">
        <f t="shared" si="186"/>
        <v>1.2063864804110467</v>
      </c>
      <c r="BM228">
        <f t="shared" si="187"/>
        <v>1121.2617887728968</v>
      </c>
      <c r="BN228" t="s">
        <v>431</v>
      </c>
      <c r="BO228">
        <v>0</v>
      </c>
      <c r="BP228">
        <f t="shared" si="188"/>
        <v>1121.2617887728968</v>
      </c>
      <c r="BQ228">
        <f t="shared" si="189"/>
        <v>0.62492580925762131</v>
      </c>
      <c r="BR228">
        <f t="shared" si="190"/>
        <v>0.41261073487687716</v>
      </c>
      <c r="BS228">
        <f t="shared" si="191"/>
        <v>0.65875519277452854</v>
      </c>
      <c r="BT228">
        <f t="shared" si="192"/>
        <v>0.48820508248403616</v>
      </c>
      <c r="BU228">
        <f t="shared" si="193"/>
        <v>0.69550484540326429</v>
      </c>
      <c r="BV228">
        <f t="shared" si="194"/>
        <v>0.20852909292685243</v>
      </c>
      <c r="BW228">
        <f t="shared" si="195"/>
        <v>0.7914709070731476</v>
      </c>
      <c r="DF228">
        <f t="shared" si="196"/>
        <v>400.00787096774201</v>
      </c>
      <c r="DG228">
        <f t="shared" si="197"/>
        <v>336.59338934458117</v>
      </c>
      <c r="DH228">
        <f t="shared" si="198"/>
        <v>0.84146691546408403</v>
      </c>
      <c r="DI228">
        <f t="shared" si="199"/>
        <v>0.19293383092816802</v>
      </c>
      <c r="DJ228">
        <v>1716978052.164515</v>
      </c>
      <c r="DK228">
        <v>418.87564516129021</v>
      </c>
      <c r="DL228">
        <v>428.01729032258061</v>
      </c>
      <c r="DM228">
        <v>17.048041935483869</v>
      </c>
      <c r="DN228">
        <v>15.143709677419359</v>
      </c>
      <c r="DO228">
        <v>419.00264516129022</v>
      </c>
      <c r="DP228">
        <v>17.048041935483869</v>
      </c>
      <c r="DQ228">
        <v>500.38670967741928</v>
      </c>
      <c r="DR228">
        <v>100.4894516129032</v>
      </c>
      <c r="DS228">
        <v>0.10000290000000001</v>
      </c>
      <c r="DT228">
        <v>23.18270967741935</v>
      </c>
      <c r="DU228">
        <v>22.530561290322581</v>
      </c>
      <c r="DV228">
        <v>999.90000000000032</v>
      </c>
      <c r="DW228">
        <v>0</v>
      </c>
      <c r="DX228">
        <v>0</v>
      </c>
      <c r="DY228">
        <v>10001.166129032261</v>
      </c>
      <c r="DZ228">
        <v>0</v>
      </c>
      <c r="EA228">
        <v>1.5289399999999999E-3</v>
      </c>
      <c r="EB228">
        <v>-9.1753222580645186</v>
      </c>
      <c r="EC228">
        <v>426.10467741935491</v>
      </c>
      <c r="ED228">
        <v>434.59858064516118</v>
      </c>
      <c r="EE228">
        <v>1.900944193548388</v>
      </c>
      <c r="EF228">
        <v>428.01729032258061</v>
      </c>
      <c r="EG228">
        <v>15.143709677419359</v>
      </c>
      <c r="EH228">
        <v>1.712805161290323</v>
      </c>
      <c r="EI228">
        <v>1.5217809677419349</v>
      </c>
      <c r="EJ228">
        <v>15.01297096774193</v>
      </c>
      <c r="EK228">
        <v>13.18877419354839</v>
      </c>
      <c r="EL228">
        <v>400.00787096774201</v>
      </c>
      <c r="EM228">
        <v>0.94998296774193536</v>
      </c>
      <c r="EN228">
        <v>5.0016877419354823E-2</v>
      </c>
      <c r="EO228">
        <v>0</v>
      </c>
      <c r="EP228">
        <v>2218.6480645161291</v>
      </c>
      <c r="EQ228">
        <v>8.9714700000000018</v>
      </c>
      <c r="ER228">
        <v>4820.8961290322586</v>
      </c>
      <c r="ES228">
        <v>3345.8174193548389</v>
      </c>
      <c r="ET228">
        <v>35.872645161290308</v>
      </c>
      <c r="EU228">
        <v>39.209387096774179</v>
      </c>
      <c r="EV228">
        <v>37.219451612903207</v>
      </c>
      <c r="EW228">
        <v>40.027967741935477</v>
      </c>
      <c r="EX228">
        <v>39.275967741935482</v>
      </c>
      <c r="EY228">
        <v>371.47903225806459</v>
      </c>
      <c r="EZ228">
        <v>19.55935483870968</v>
      </c>
      <c r="FA228">
        <v>0</v>
      </c>
      <c r="FB228">
        <v>299.59999990463263</v>
      </c>
      <c r="FC228">
        <v>0</v>
      </c>
      <c r="FD228">
        <v>2218.6096153846152</v>
      </c>
      <c r="FE228">
        <v>-4.51042735336015</v>
      </c>
      <c r="FF228">
        <v>-5.393162411854477</v>
      </c>
      <c r="FG228">
        <v>4820.9296153846153</v>
      </c>
      <c r="FH228">
        <v>15</v>
      </c>
      <c r="FI228">
        <v>1716978083.0999999</v>
      </c>
      <c r="FJ228" t="s">
        <v>1274</v>
      </c>
      <c r="FK228">
        <v>1716978077.0999999</v>
      </c>
      <c r="FL228">
        <v>1716978083.0999999</v>
      </c>
      <c r="FM228">
        <v>211</v>
      </c>
      <c r="FN228">
        <v>3.4000000000000002E-2</v>
      </c>
      <c r="FO228">
        <v>3.0000000000000001E-3</v>
      </c>
      <c r="FP228">
        <v>-0.127</v>
      </c>
      <c r="FQ228">
        <v>0</v>
      </c>
      <c r="FR228">
        <v>428</v>
      </c>
      <c r="FS228">
        <v>15</v>
      </c>
      <c r="FT228">
        <v>0.19</v>
      </c>
      <c r="FU228">
        <v>0.04</v>
      </c>
      <c r="FV228">
        <v>-9.1696902439024388</v>
      </c>
      <c r="FW228">
        <v>6.6852104634969087E-2</v>
      </c>
      <c r="FX228">
        <v>4.8932105201520797E-2</v>
      </c>
      <c r="FY228">
        <v>1</v>
      </c>
      <c r="FZ228">
        <v>418.84383094018813</v>
      </c>
      <c r="GA228">
        <v>-1.6781053394602591E-2</v>
      </c>
      <c r="GB228">
        <v>1.5552401044262421E-2</v>
      </c>
      <c r="GC228">
        <v>1</v>
      </c>
      <c r="GD228">
        <v>1.900910243902439</v>
      </c>
      <c r="GE228">
        <v>-3.1661928868095528E-3</v>
      </c>
      <c r="GF228">
        <v>1.59764993235854E-3</v>
      </c>
      <c r="GG228">
        <v>1</v>
      </c>
      <c r="GH228">
        <v>3</v>
      </c>
      <c r="GI228">
        <v>3</v>
      </c>
      <c r="GJ228" t="s">
        <v>433</v>
      </c>
      <c r="GK228">
        <v>2.9721099999999998</v>
      </c>
      <c r="GL228">
        <v>2.7391000000000001</v>
      </c>
      <c r="GM228">
        <v>0.104256</v>
      </c>
      <c r="GN228">
        <v>0.105559</v>
      </c>
      <c r="GO228">
        <v>8.5587999999999997E-2</v>
      </c>
      <c r="GP228">
        <v>7.8552300000000005E-2</v>
      </c>
      <c r="GQ228">
        <v>25871.9</v>
      </c>
      <c r="GR228">
        <v>29118.5</v>
      </c>
      <c r="GS228">
        <v>27559.200000000001</v>
      </c>
      <c r="GT228">
        <v>31257.1</v>
      </c>
      <c r="GU228">
        <v>34212</v>
      </c>
      <c r="GV228">
        <v>38758.1</v>
      </c>
      <c r="GW228">
        <v>41665.9</v>
      </c>
      <c r="GX228">
        <v>46394.2</v>
      </c>
      <c r="GY228">
        <v>1.6412500000000001</v>
      </c>
      <c r="GZ228">
        <v>1.9784999999999999</v>
      </c>
      <c r="HA228">
        <v>5.73508E-2</v>
      </c>
      <c r="HB228">
        <v>0</v>
      </c>
      <c r="HC228">
        <v>21.589700000000001</v>
      </c>
      <c r="HD228">
        <v>999.9</v>
      </c>
      <c r="HE228">
        <v>51.4</v>
      </c>
      <c r="HF228">
        <v>26.9</v>
      </c>
      <c r="HG228">
        <v>18.1996</v>
      </c>
      <c r="HH228">
        <v>63.994399999999999</v>
      </c>
      <c r="HI228">
        <v>34.807699999999997</v>
      </c>
      <c r="HJ228">
        <v>1</v>
      </c>
      <c r="HK228">
        <v>-0.17696400000000001</v>
      </c>
      <c r="HL228">
        <v>0.183034</v>
      </c>
      <c r="HM228">
        <v>20.173100000000002</v>
      </c>
      <c r="HN228">
        <v>5.24125</v>
      </c>
      <c r="HO228">
        <v>11.9261</v>
      </c>
      <c r="HP228">
        <v>4.9973000000000001</v>
      </c>
      <c r="HQ228">
        <v>3.2970000000000002</v>
      </c>
      <c r="HR228">
        <v>9999</v>
      </c>
      <c r="HS228">
        <v>9999</v>
      </c>
      <c r="HT228">
        <v>9999</v>
      </c>
      <c r="HU228">
        <v>999.9</v>
      </c>
      <c r="HV228">
        <v>1.8663000000000001</v>
      </c>
      <c r="HW228">
        <v>1.8684400000000001</v>
      </c>
      <c r="HX228">
        <v>1.8654900000000001</v>
      </c>
      <c r="HY228">
        <v>1.86276</v>
      </c>
      <c r="HZ228">
        <v>1.86331</v>
      </c>
      <c r="IA228">
        <v>1.8644700000000001</v>
      </c>
      <c r="IB228">
        <v>1.86249</v>
      </c>
      <c r="IC228">
        <v>1.87042</v>
      </c>
      <c r="ID228">
        <v>5</v>
      </c>
      <c r="IE228">
        <v>0</v>
      </c>
      <c r="IF228">
        <v>0</v>
      </c>
      <c r="IG228">
        <v>0</v>
      </c>
      <c r="IH228" t="s">
        <v>434</v>
      </c>
      <c r="II228" t="s">
        <v>435</v>
      </c>
      <c r="IJ228" t="s">
        <v>436</v>
      </c>
      <c r="IK228" t="s">
        <v>436</v>
      </c>
      <c r="IL228" t="s">
        <v>436</v>
      </c>
      <c r="IM228" t="s">
        <v>436</v>
      </c>
      <c r="IN228">
        <v>0</v>
      </c>
      <c r="IO228">
        <v>100</v>
      </c>
      <c r="IP228">
        <v>100</v>
      </c>
      <c r="IQ228">
        <v>-0.127</v>
      </c>
      <c r="IR228">
        <v>0</v>
      </c>
      <c r="IS228">
        <v>-0.1607500000000073</v>
      </c>
      <c r="IT228">
        <v>0</v>
      </c>
      <c r="IU228">
        <v>0</v>
      </c>
      <c r="IV228">
        <v>0</v>
      </c>
      <c r="IW228">
        <v>-3.3900000000031132E-3</v>
      </c>
      <c r="IX228">
        <v>0</v>
      </c>
      <c r="IY228">
        <v>0</v>
      </c>
      <c r="IZ228">
        <v>0</v>
      </c>
      <c r="JA228">
        <v>-1</v>
      </c>
      <c r="JB228">
        <v>-1</v>
      </c>
      <c r="JC228">
        <v>-1</v>
      </c>
      <c r="JD228">
        <v>-1</v>
      </c>
      <c r="JE228">
        <v>4.5999999999999996</v>
      </c>
      <c r="JF228">
        <v>4.7</v>
      </c>
      <c r="JG228">
        <v>0.158691</v>
      </c>
      <c r="JH228">
        <v>4.99878</v>
      </c>
      <c r="JI228">
        <v>1.3464400000000001</v>
      </c>
      <c r="JJ228">
        <v>2.2717299999999998</v>
      </c>
      <c r="JK228">
        <v>1.4489700000000001</v>
      </c>
      <c r="JL228">
        <v>2.4365199999999998</v>
      </c>
      <c r="JM228">
        <v>31.7392</v>
      </c>
      <c r="JN228">
        <v>24.017499999999998</v>
      </c>
      <c r="JO228">
        <v>2</v>
      </c>
      <c r="JP228">
        <v>321.83</v>
      </c>
      <c r="JQ228">
        <v>505.79300000000001</v>
      </c>
      <c r="JR228">
        <v>22</v>
      </c>
      <c r="JS228">
        <v>24.884399999999999</v>
      </c>
      <c r="JT228">
        <v>30.0001</v>
      </c>
      <c r="JU228">
        <v>24.752800000000001</v>
      </c>
      <c r="JV228">
        <v>24.820799999999998</v>
      </c>
      <c r="JW228">
        <v>-1</v>
      </c>
      <c r="JX228">
        <v>41.781500000000001</v>
      </c>
      <c r="JY228">
        <v>68.526899999999998</v>
      </c>
      <c r="JZ228">
        <v>22</v>
      </c>
      <c r="KA228">
        <v>400</v>
      </c>
      <c r="KB228">
        <v>15.146800000000001</v>
      </c>
      <c r="KC228">
        <v>102.71899999999999</v>
      </c>
      <c r="KD228">
        <v>102.509</v>
      </c>
    </row>
    <row r="229" spans="1:290" x14ac:dyDescent="0.35">
      <c r="A229">
        <v>211</v>
      </c>
      <c r="B229">
        <v>1716978659.5999999</v>
      </c>
      <c r="C229">
        <v>68401</v>
      </c>
      <c r="D229" t="s">
        <v>1275</v>
      </c>
      <c r="E229" t="s">
        <v>1276</v>
      </c>
      <c r="F229">
        <v>15</v>
      </c>
      <c r="G229">
        <v>1716978651.849999</v>
      </c>
      <c r="H229">
        <f t="shared" si="150"/>
        <v>1.4068740988580034E-3</v>
      </c>
      <c r="I229">
        <f t="shared" si="151"/>
        <v>1.4068740988580033</v>
      </c>
      <c r="J229">
        <f t="shared" si="152"/>
        <v>-1.6560624161373143</v>
      </c>
      <c r="K229">
        <f t="shared" si="153"/>
        <v>428.98210000000012</v>
      </c>
      <c r="L229">
        <f t="shared" si="154"/>
        <v>441.75555325589886</v>
      </c>
      <c r="M229">
        <f t="shared" si="155"/>
        <v>44.435287230390891</v>
      </c>
      <c r="N229">
        <f t="shared" si="156"/>
        <v>43.150431703015009</v>
      </c>
      <c r="O229">
        <f t="shared" si="157"/>
        <v>0.1335362803861308</v>
      </c>
      <c r="P229">
        <f t="shared" si="158"/>
        <v>2.9383835646129608</v>
      </c>
      <c r="Q229">
        <f t="shared" si="159"/>
        <v>0.13025419902458804</v>
      </c>
      <c r="R229">
        <f t="shared" si="160"/>
        <v>8.1697037566747274E-2</v>
      </c>
      <c r="S229">
        <f t="shared" si="161"/>
        <v>0.17045793000000004</v>
      </c>
      <c r="T229">
        <f t="shared" si="162"/>
        <v>22.642290984613439</v>
      </c>
      <c r="U229">
        <f t="shared" si="163"/>
        <v>22.642290984613439</v>
      </c>
      <c r="V229">
        <f t="shared" si="164"/>
        <v>2.7592479169285595</v>
      </c>
      <c r="W229">
        <f t="shared" si="165"/>
        <v>60.15246180776591</v>
      </c>
      <c r="X229">
        <f t="shared" si="166"/>
        <v>1.6968637943802294</v>
      </c>
      <c r="Y229">
        <f t="shared" si="167"/>
        <v>2.8209382349188541</v>
      </c>
      <c r="Z229">
        <f t="shared" si="168"/>
        <v>1.0623841225483301</v>
      </c>
      <c r="AA229">
        <f t="shared" si="169"/>
        <v>-62.043147759637947</v>
      </c>
      <c r="AB229">
        <f t="shared" si="170"/>
        <v>57.795128893067464</v>
      </c>
      <c r="AC229">
        <f t="shared" si="171"/>
        <v>4.070028595618167</v>
      </c>
      <c r="AD229">
        <f t="shared" si="172"/>
        <v>-7.5323409523164742E-3</v>
      </c>
      <c r="AE229">
        <f t="shared" si="173"/>
        <v>-1.7355123488319368</v>
      </c>
      <c r="AF229">
        <f t="shared" si="174"/>
        <v>1.4114139745602765</v>
      </c>
      <c r="AG229">
        <f t="shared" si="175"/>
        <v>-1.6560624161373143</v>
      </c>
      <c r="AH229">
        <v>434.17815065384622</v>
      </c>
      <c r="AI229">
        <v>436.30858787878782</v>
      </c>
      <c r="AJ229">
        <v>-2.085165605050272E-2</v>
      </c>
      <c r="AK229">
        <v>67.056168352035968</v>
      </c>
      <c r="AL229">
        <f t="shared" si="176"/>
        <v>1.4068740988580033</v>
      </c>
      <c r="AM229">
        <v>15.205783670531041</v>
      </c>
      <c r="AN229">
        <v>16.86471393939394</v>
      </c>
      <c r="AO229">
        <v>-6.8671995981325971E-5</v>
      </c>
      <c r="AP229">
        <v>78.097132658036543</v>
      </c>
      <c r="AQ229">
        <v>155</v>
      </c>
      <c r="AR229">
        <v>31</v>
      </c>
      <c r="AS229">
        <f t="shared" si="177"/>
        <v>1</v>
      </c>
      <c r="AT229">
        <f t="shared" si="178"/>
        <v>0</v>
      </c>
      <c r="AU229">
        <f t="shared" si="179"/>
        <v>53860.407420066993</v>
      </c>
      <c r="AV229" t="s">
        <v>1277</v>
      </c>
      <c r="AW229">
        <v>10151.9</v>
      </c>
      <c r="AX229">
        <v>1813.5615384615389</v>
      </c>
      <c r="AY229">
        <v>4720.5</v>
      </c>
      <c r="AZ229">
        <f t="shared" si="180"/>
        <v>0.61581155842356972</v>
      </c>
      <c r="BA229">
        <v>-1.6560624161373141</v>
      </c>
      <c r="BB229" t="s">
        <v>431</v>
      </c>
      <c r="BC229" t="s">
        <v>431</v>
      </c>
      <c r="BD229">
        <v>0</v>
      </c>
      <c r="BE229">
        <v>0</v>
      </c>
      <c r="BF229" t="e">
        <f t="shared" si="181"/>
        <v>#DIV/0!</v>
      </c>
      <c r="BG229">
        <v>0.5</v>
      </c>
      <c r="BH229">
        <f t="shared" si="182"/>
        <v>0.7536034800000001</v>
      </c>
      <c r="BI229">
        <f t="shared" si="183"/>
        <v>-1.6560624161373143</v>
      </c>
      <c r="BJ229" t="e">
        <f t="shared" si="184"/>
        <v>#DIV/0!</v>
      </c>
      <c r="BK229">
        <f t="shared" si="185"/>
        <v>-2.9464381577037207E-16</v>
      </c>
      <c r="BL229" t="e">
        <f t="shared" si="186"/>
        <v>#DIV/0!</v>
      </c>
      <c r="BM229" t="e">
        <f t="shared" si="187"/>
        <v>#DIV/0!</v>
      </c>
      <c r="BN229" t="s">
        <v>431</v>
      </c>
      <c r="BO229">
        <v>0</v>
      </c>
      <c r="BP229" t="e">
        <f t="shared" si="188"/>
        <v>#DIV/0!</v>
      </c>
      <c r="BQ229" t="e">
        <f t="shared" si="189"/>
        <v>#DIV/0!</v>
      </c>
      <c r="BR229" t="e">
        <f t="shared" si="190"/>
        <v>#DIV/0!</v>
      </c>
      <c r="BS229" t="e">
        <f t="shared" si="191"/>
        <v>#DIV/0!</v>
      </c>
      <c r="BT229">
        <f t="shared" si="192"/>
        <v>0</v>
      </c>
      <c r="BU229">
        <f t="shared" si="193"/>
        <v>1.6238733851633496</v>
      </c>
      <c r="BV229" t="e">
        <f t="shared" si="194"/>
        <v>#DIV/0!</v>
      </c>
      <c r="BW229" t="e">
        <f t="shared" si="195"/>
        <v>#DIV/0!</v>
      </c>
      <c r="DF229">
        <f t="shared" si="196"/>
        <v>0.89714700000000014</v>
      </c>
      <c r="DG229">
        <f t="shared" si="197"/>
        <v>0.7536034800000001</v>
      </c>
      <c r="DH229">
        <f t="shared" si="198"/>
        <v>0.84</v>
      </c>
      <c r="DI229">
        <f t="shared" si="199"/>
        <v>0.19</v>
      </c>
      <c r="DJ229">
        <v>1716978651.849999</v>
      </c>
      <c r="DK229">
        <v>428.98210000000012</v>
      </c>
      <c r="DL229">
        <v>427.62709999999993</v>
      </c>
      <c r="DM229">
        <v>16.86945333333334</v>
      </c>
      <c r="DN229">
        <v>15.205616666666661</v>
      </c>
      <c r="DO229">
        <v>429.10809999999998</v>
      </c>
      <c r="DP229">
        <v>16.868453333333331</v>
      </c>
      <c r="DQ229">
        <v>500.38716666666659</v>
      </c>
      <c r="DR229">
        <v>100.4879333333333</v>
      </c>
      <c r="DS229">
        <v>0.10002057666666669</v>
      </c>
      <c r="DT229">
        <v>23.007126666666672</v>
      </c>
      <c r="DU229">
        <v>22.27066666666666</v>
      </c>
      <c r="DV229">
        <v>999.9000000000002</v>
      </c>
      <c r="DW229">
        <v>0</v>
      </c>
      <c r="DX229">
        <v>0</v>
      </c>
      <c r="DY229">
        <v>10001.642666666659</v>
      </c>
      <c r="DZ229">
        <v>0</v>
      </c>
      <c r="EA229">
        <v>1.5289399999999999E-3</v>
      </c>
      <c r="EB229">
        <v>1.353990666666667</v>
      </c>
      <c r="EC229">
        <v>436.34126666666663</v>
      </c>
      <c r="ED229">
        <v>434.22983333333332</v>
      </c>
      <c r="EE229">
        <v>1.6623570000000001</v>
      </c>
      <c r="EF229">
        <v>427.62709999999993</v>
      </c>
      <c r="EG229">
        <v>15.205616666666661</v>
      </c>
      <c r="EH229">
        <v>1.695026666666666</v>
      </c>
      <c r="EI229">
        <v>1.5279806666666671</v>
      </c>
      <c r="EJ229">
        <v>14.85097</v>
      </c>
      <c r="EK229">
        <v>13.25106333333334</v>
      </c>
      <c r="EL229">
        <v>0.89714700000000014</v>
      </c>
      <c r="EM229">
        <v>0</v>
      </c>
      <c r="EN229">
        <v>0</v>
      </c>
      <c r="EO229">
        <v>0</v>
      </c>
      <c r="EP229">
        <v>1813.46</v>
      </c>
      <c r="EQ229">
        <v>0.89714700000000014</v>
      </c>
      <c r="ER229">
        <v>-0.40896666666666659</v>
      </c>
      <c r="ES229">
        <v>-0.34136666666666682</v>
      </c>
      <c r="ET229">
        <v>35.472700000000003</v>
      </c>
      <c r="EU229">
        <v>40.13723333333332</v>
      </c>
      <c r="EV229">
        <v>37.491499999999988</v>
      </c>
      <c r="EW229">
        <v>41.33929999999998</v>
      </c>
      <c r="EX229">
        <v>38.978899999999989</v>
      </c>
      <c r="EY229">
        <v>0</v>
      </c>
      <c r="EZ229">
        <v>0</v>
      </c>
      <c r="FA229">
        <v>0</v>
      </c>
      <c r="FB229">
        <v>598.70000004768372</v>
      </c>
      <c r="FC229">
        <v>0</v>
      </c>
      <c r="FD229">
        <v>1813.5615384615389</v>
      </c>
      <c r="FE229">
        <v>49.245811879073777</v>
      </c>
      <c r="FF229">
        <v>1.862393155458254</v>
      </c>
      <c r="FG229">
        <v>-0.38388461538461538</v>
      </c>
      <c r="FH229">
        <v>15</v>
      </c>
      <c r="FI229">
        <v>1716978681.5999999</v>
      </c>
      <c r="FJ229" t="s">
        <v>1278</v>
      </c>
      <c r="FK229">
        <v>1716978678.5999999</v>
      </c>
      <c r="FL229">
        <v>1716978681.5999999</v>
      </c>
      <c r="FM229">
        <v>212</v>
      </c>
      <c r="FN229">
        <v>1E-3</v>
      </c>
      <c r="FO229">
        <v>1E-3</v>
      </c>
      <c r="FP229">
        <v>-0.126</v>
      </c>
      <c r="FQ229">
        <v>1E-3</v>
      </c>
      <c r="FR229">
        <v>428</v>
      </c>
      <c r="FS229">
        <v>15</v>
      </c>
      <c r="FT229">
        <v>0.35</v>
      </c>
      <c r="FU229">
        <v>0.04</v>
      </c>
      <c r="FV229">
        <v>1.3601004999999999</v>
      </c>
      <c r="FW229">
        <v>0.1525569230769197</v>
      </c>
      <c r="FX229">
        <v>6.009053352858499E-2</v>
      </c>
      <c r="FY229">
        <v>1</v>
      </c>
      <c r="FZ229">
        <v>428.98167935325517</v>
      </c>
      <c r="GA229">
        <v>0.136016312598601</v>
      </c>
      <c r="GB229">
        <v>1.8523563304978341E-2</v>
      </c>
      <c r="GC229">
        <v>1</v>
      </c>
      <c r="GD229">
        <v>1.6628485</v>
      </c>
      <c r="GE229">
        <v>-1.49815384615414E-2</v>
      </c>
      <c r="GF229">
        <v>1.686789183626688E-3</v>
      </c>
      <c r="GG229">
        <v>1</v>
      </c>
      <c r="GH229">
        <v>3</v>
      </c>
      <c r="GI229">
        <v>3</v>
      </c>
      <c r="GJ229" t="s">
        <v>433</v>
      </c>
      <c r="GK229">
        <v>2.9721899999999999</v>
      </c>
      <c r="GL229">
        <v>2.73915</v>
      </c>
      <c r="GM229">
        <v>0.10614899999999999</v>
      </c>
      <c r="GN229">
        <v>0.10548399999999999</v>
      </c>
      <c r="GO229">
        <v>8.4908999999999998E-2</v>
      </c>
      <c r="GP229">
        <v>7.8781900000000002E-2</v>
      </c>
      <c r="GQ229">
        <v>25815.3</v>
      </c>
      <c r="GR229">
        <v>29119.7</v>
      </c>
      <c r="GS229">
        <v>27557.1</v>
      </c>
      <c r="GT229">
        <v>31255.9</v>
      </c>
      <c r="GU229">
        <v>34235</v>
      </c>
      <c r="GV229">
        <v>38746.400000000001</v>
      </c>
      <c r="GW229">
        <v>41662.6</v>
      </c>
      <c r="GX229">
        <v>46391.8</v>
      </c>
      <c r="GY229">
        <v>1.64198</v>
      </c>
      <c r="GZ229">
        <v>1.97868</v>
      </c>
      <c r="HA229">
        <v>4.6491600000000001E-2</v>
      </c>
      <c r="HB229">
        <v>0</v>
      </c>
      <c r="HC229">
        <v>21.505800000000001</v>
      </c>
      <c r="HD229">
        <v>999.9</v>
      </c>
      <c r="HE229">
        <v>51.5</v>
      </c>
      <c r="HF229">
        <v>26.9</v>
      </c>
      <c r="HG229">
        <v>18.238199999999999</v>
      </c>
      <c r="HH229">
        <v>63.854500000000002</v>
      </c>
      <c r="HI229">
        <v>36.165900000000001</v>
      </c>
      <c r="HJ229">
        <v>1</v>
      </c>
      <c r="HK229">
        <v>-0.17635400000000001</v>
      </c>
      <c r="HL229">
        <v>0.15076300000000001</v>
      </c>
      <c r="HM229">
        <v>20.177</v>
      </c>
      <c r="HN229">
        <v>5.2411000000000003</v>
      </c>
      <c r="HO229">
        <v>11.9261</v>
      </c>
      <c r="HP229">
        <v>4.9973000000000001</v>
      </c>
      <c r="HQ229">
        <v>3.2970000000000002</v>
      </c>
      <c r="HR229">
        <v>9999</v>
      </c>
      <c r="HS229">
        <v>9999</v>
      </c>
      <c r="HT229">
        <v>9999</v>
      </c>
      <c r="HU229">
        <v>999.9</v>
      </c>
      <c r="HV229">
        <v>1.8663000000000001</v>
      </c>
      <c r="HW229">
        <v>1.8684400000000001</v>
      </c>
      <c r="HX229">
        <v>1.86551</v>
      </c>
      <c r="HY229">
        <v>1.8627800000000001</v>
      </c>
      <c r="HZ229">
        <v>1.86331</v>
      </c>
      <c r="IA229">
        <v>1.8644799999999999</v>
      </c>
      <c r="IB229">
        <v>1.8624700000000001</v>
      </c>
      <c r="IC229">
        <v>1.8704400000000001</v>
      </c>
      <c r="ID229">
        <v>5</v>
      </c>
      <c r="IE229">
        <v>0</v>
      </c>
      <c r="IF229">
        <v>0</v>
      </c>
      <c r="IG229">
        <v>0</v>
      </c>
      <c r="IH229" t="s">
        <v>434</v>
      </c>
      <c r="II229" t="s">
        <v>435</v>
      </c>
      <c r="IJ229" t="s">
        <v>436</v>
      </c>
      <c r="IK229" t="s">
        <v>436</v>
      </c>
      <c r="IL229" t="s">
        <v>436</v>
      </c>
      <c r="IM229" t="s">
        <v>436</v>
      </c>
      <c r="IN229">
        <v>0</v>
      </c>
      <c r="IO229">
        <v>100</v>
      </c>
      <c r="IP229">
        <v>100</v>
      </c>
      <c r="IQ229">
        <v>-0.126</v>
      </c>
      <c r="IR229">
        <v>1E-3</v>
      </c>
      <c r="IS229">
        <v>-0.12699999999995271</v>
      </c>
      <c r="IT229">
        <v>0</v>
      </c>
      <c r="IU229">
        <v>0</v>
      </c>
      <c r="IV229">
        <v>0</v>
      </c>
      <c r="IW229">
        <v>-4.8499999999762622E-4</v>
      </c>
      <c r="IX229">
        <v>0</v>
      </c>
      <c r="IY229">
        <v>0</v>
      </c>
      <c r="IZ229">
        <v>0</v>
      </c>
      <c r="JA229">
        <v>-1</v>
      </c>
      <c r="JB229">
        <v>-1</v>
      </c>
      <c r="JC229">
        <v>-1</v>
      </c>
      <c r="JD229">
        <v>-1</v>
      </c>
      <c r="JE229">
        <v>9.6999999999999993</v>
      </c>
      <c r="JF229">
        <v>9.6</v>
      </c>
      <c r="JG229">
        <v>0.158691</v>
      </c>
      <c r="JH229">
        <v>4.99878</v>
      </c>
      <c r="JI229">
        <v>1.3476600000000001</v>
      </c>
      <c r="JJ229">
        <v>2.2717299999999998</v>
      </c>
      <c r="JK229">
        <v>1.4489700000000001</v>
      </c>
      <c r="JL229">
        <v>2.2583000000000002</v>
      </c>
      <c r="JM229">
        <v>31.717300000000002</v>
      </c>
      <c r="JN229">
        <v>23.991199999999999</v>
      </c>
      <c r="JO229">
        <v>2</v>
      </c>
      <c r="JP229">
        <v>322.17899999999997</v>
      </c>
      <c r="JQ229">
        <v>505.96800000000002</v>
      </c>
      <c r="JR229">
        <v>22.000599999999999</v>
      </c>
      <c r="JS229">
        <v>24.890699999999999</v>
      </c>
      <c r="JT229">
        <v>30.0002</v>
      </c>
      <c r="JU229">
        <v>24.761099999999999</v>
      </c>
      <c r="JV229">
        <v>24.827000000000002</v>
      </c>
      <c r="JW229">
        <v>-1</v>
      </c>
      <c r="JX229">
        <v>41.405900000000003</v>
      </c>
      <c r="JY229">
        <v>68.581199999999995</v>
      </c>
      <c r="JZ229">
        <v>22</v>
      </c>
      <c r="KA229">
        <v>400</v>
      </c>
      <c r="KB229">
        <v>15.213100000000001</v>
      </c>
      <c r="KC229">
        <v>102.711</v>
      </c>
      <c r="KD229">
        <v>102.504</v>
      </c>
    </row>
    <row r="230" spans="1:290" x14ac:dyDescent="0.35">
      <c r="A230">
        <v>212</v>
      </c>
      <c r="B230">
        <v>1716978959.5999999</v>
      </c>
      <c r="C230">
        <v>68701</v>
      </c>
      <c r="D230" t="s">
        <v>1279</v>
      </c>
      <c r="E230" t="s">
        <v>1280</v>
      </c>
      <c r="F230">
        <v>15</v>
      </c>
      <c r="G230">
        <v>1716978951.599999</v>
      </c>
      <c r="H230">
        <f t="shared" si="150"/>
        <v>1.2466252494138361E-3</v>
      </c>
      <c r="I230">
        <f t="shared" si="151"/>
        <v>1.2466252494138361</v>
      </c>
      <c r="J230">
        <f t="shared" si="152"/>
        <v>-1.3369904613702595</v>
      </c>
      <c r="K230">
        <f t="shared" si="153"/>
        <v>428.20180645161281</v>
      </c>
      <c r="L230">
        <f t="shared" si="154"/>
        <v>439.32278392671486</v>
      </c>
      <c r="M230">
        <f t="shared" si="155"/>
        <v>44.191696342481379</v>
      </c>
      <c r="N230">
        <f t="shared" si="156"/>
        <v>43.073031712300789</v>
      </c>
      <c r="O230">
        <f t="shared" si="157"/>
        <v>0.11672049382311661</v>
      </c>
      <c r="P230">
        <f t="shared" si="158"/>
        <v>2.9376285292322057</v>
      </c>
      <c r="Q230">
        <f t="shared" si="159"/>
        <v>0.11420394948061828</v>
      </c>
      <c r="R230">
        <f t="shared" si="160"/>
        <v>7.1599050868183592E-2</v>
      </c>
      <c r="S230">
        <f t="shared" si="161"/>
        <v>0.17045793000000004</v>
      </c>
      <c r="T230">
        <f t="shared" si="162"/>
        <v>22.654222094988736</v>
      </c>
      <c r="U230">
        <f t="shared" si="163"/>
        <v>22.654222094988736</v>
      </c>
      <c r="V230">
        <f t="shared" si="164"/>
        <v>2.7612465290475079</v>
      </c>
      <c r="W230">
        <f t="shared" si="165"/>
        <v>59.928125750784389</v>
      </c>
      <c r="X230">
        <f t="shared" si="166"/>
        <v>1.687503549859739</v>
      </c>
      <c r="Y230">
        <f t="shared" si="167"/>
        <v>2.8158790696664688</v>
      </c>
      <c r="Z230">
        <f t="shared" si="168"/>
        <v>1.0737429791877688</v>
      </c>
      <c r="AA230">
        <f t="shared" si="169"/>
        <v>-54.976173499150171</v>
      </c>
      <c r="AB230">
        <f t="shared" si="170"/>
        <v>51.194032484929572</v>
      </c>
      <c r="AC230">
        <f t="shared" si="171"/>
        <v>3.6057706949186099</v>
      </c>
      <c r="AD230">
        <f t="shared" si="172"/>
        <v>-5.9123893019901175E-3</v>
      </c>
      <c r="AE230">
        <f t="shared" si="173"/>
        <v>-1.3572270599697931</v>
      </c>
      <c r="AF230">
        <f t="shared" si="174"/>
        <v>1.2448635342941106</v>
      </c>
      <c r="AG230">
        <f t="shared" si="175"/>
        <v>-1.3369904613702595</v>
      </c>
      <c r="AH230">
        <v>433.90549310063028</v>
      </c>
      <c r="AI230">
        <v>435.52873939393947</v>
      </c>
      <c r="AJ230">
        <v>8.6685078453298833E-4</v>
      </c>
      <c r="AK230">
        <v>67.055246115904637</v>
      </c>
      <c r="AL230">
        <f t="shared" si="176"/>
        <v>1.2466252494138361</v>
      </c>
      <c r="AM230">
        <v>15.30918873390852</v>
      </c>
      <c r="AN230">
        <v>16.778854545454539</v>
      </c>
      <c r="AO230">
        <v>-4.5092324335509663E-6</v>
      </c>
      <c r="AP230">
        <v>78.091552168885187</v>
      </c>
      <c r="AQ230">
        <v>155</v>
      </c>
      <c r="AR230">
        <v>31</v>
      </c>
      <c r="AS230">
        <f t="shared" si="177"/>
        <v>1</v>
      </c>
      <c r="AT230">
        <f t="shared" si="178"/>
        <v>0</v>
      </c>
      <c r="AU230">
        <f t="shared" si="179"/>
        <v>53843.661237974491</v>
      </c>
      <c r="AV230" t="s">
        <v>1281</v>
      </c>
      <c r="AW230">
        <v>10162.200000000001</v>
      </c>
      <c r="AX230">
        <v>1963.7746153846149</v>
      </c>
      <c r="AY230">
        <v>5331.22</v>
      </c>
      <c r="AZ230">
        <f t="shared" si="180"/>
        <v>0.63164629946154638</v>
      </c>
      <c r="BA230">
        <v>-1.336990461370259</v>
      </c>
      <c r="BB230" t="s">
        <v>431</v>
      </c>
      <c r="BC230" t="s">
        <v>431</v>
      </c>
      <c r="BD230">
        <v>0</v>
      </c>
      <c r="BE230">
        <v>0</v>
      </c>
      <c r="BF230" t="e">
        <f t="shared" si="181"/>
        <v>#DIV/0!</v>
      </c>
      <c r="BG230">
        <v>0.5</v>
      </c>
      <c r="BH230">
        <f t="shared" si="182"/>
        <v>0.7536034800000001</v>
      </c>
      <c r="BI230">
        <f t="shared" si="183"/>
        <v>-1.3369904613702595</v>
      </c>
      <c r="BJ230" t="e">
        <f t="shared" si="184"/>
        <v>#DIV/0!</v>
      </c>
      <c r="BK230">
        <f t="shared" si="185"/>
        <v>-5.8928763154074414E-16</v>
      </c>
      <c r="BL230" t="e">
        <f t="shared" si="186"/>
        <v>#DIV/0!</v>
      </c>
      <c r="BM230" t="e">
        <f t="shared" si="187"/>
        <v>#DIV/0!</v>
      </c>
      <c r="BN230" t="s">
        <v>431</v>
      </c>
      <c r="BO230">
        <v>0</v>
      </c>
      <c r="BP230" t="e">
        <f t="shared" si="188"/>
        <v>#DIV/0!</v>
      </c>
      <c r="BQ230" t="e">
        <f t="shared" si="189"/>
        <v>#DIV/0!</v>
      </c>
      <c r="BR230" t="e">
        <f t="shared" si="190"/>
        <v>#DIV/0!</v>
      </c>
      <c r="BS230" t="e">
        <f t="shared" si="191"/>
        <v>#DIV/0!</v>
      </c>
      <c r="BT230">
        <f t="shared" si="192"/>
        <v>0</v>
      </c>
      <c r="BU230">
        <f t="shared" si="193"/>
        <v>1.5831645033818145</v>
      </c>
      <c r="BV230" t="e">
        <f t="shared" si="194"/>
        <v>#DIV/0!</v>
      </c>
      <c r="BW230" t="e">
        <f t="shared" si="195"/>
        <v>#DIV/0!</v>
      </c>
      <c r="DF230">
        <f t="shared" si="196"/>
        <v>0.89714700000000014</v>
      </c>
      <c r="DG230">
        <f t="shared" si="197"/>
        <v>0.7536034800000001</v>
      </c>
      <c r="DH230">
        <f t="shared" si="198"/>
        <v>0.84</v>
      </c>
      <c r="DI230">
        <f t="shared" si="199"/>
        <v>0.19</v>
      </c>
      <c r="DJ230">
        <v>1716978951.599999</v>
      </c>
      <c r="DK230">
        <v>428.20180645161281</v>
      </c>
      <c r="DL230">
        <v>427.21361290322591</v>
      </c>
      <c r="DM230">
        <v>16.775974193548389</v>
      </c>
      <c r="DN230">
        <v>15.30840967741935</v>
      </c>
      <c r="DO230">
        <v>428.3248064516128</v>
      </c>
      <c r="DP230">
        <v>16.774974193548388</v>
      </c>
      <c r="DQ230">
        <v>500.41264516129041</v>
      </c>
      <c r="DR230">
        <v>100.49048387096769</v>
      </c>
      <c r="DS230">
        <v>0.1000112258064516</v>
      </c>
      <c r="DT230">
        <v>22.97747096774194</v>
      </c>
      <c r="DU230">
        <v>22.248145161290321</v>
      </c>
      <c r="DV230">
        <v>999.90000000000032</v>
      </c>
      <c r="DW230">
        <v>0</v>
      </c>
      <c r="DX230">
        <v>0</v>
      </c>
      <c r="DY230">
        <v>9997.0916129032266</v>
      </c>
      <c r="DZ230">
        <v>0</v>
      </c>
      <c r="EA230">
        <v>1.5289399999999999E-3</v>
      </c>
      <c r="EB230">
        <v>0.98519474193548384</v>
      </c>
      <c r="EC230">
        <v>435.50464516129028</v>
      </c>
      <c r="ED230">
        <v>433.85529032258069</v>
      </c>
      <c r="EE230">
        <v>1.4670909677419359</v>
      </c>
      <c r="EF230">
        <v>427.21361290322591</v>
      </c>
      <c r="EG230">
        <v>15.30840967741935</v>
      </c>
      <c r="EH230">
        <v>1.685775483870968</v>
      </c>
      <c r="EI230">
        <v>1.5383480645161289</v>
      </c>
      <c r="EJ230">
        <v>14.76606774193548</v>
      </c>
      <c r="EK230">
        <v>13.35472580645161</v>
      </c>
      <c r="EL230">
        <v>0.89714700000000014</v>
      </c>
      <c r="EM230">
        <v>0</v>
      </c>
      <c r="EN230">
        <v>0</v>
      </c>
      <c r="EO230">
        <v>0</v>
      </c>
      <c r="EP230">
        <v>1963.784516129032</v>
      </c>
      <c r="EQ230">
        <v>0.89714700000000014</v>
      </c>
      <c r="ER230">
        <v>0.34129032258064518</v>
      </c>
      <c r="ES230">
        <v>-0.31454838709677418</v>
      </c>
      <c r="ET230">
        <v>35.348580645161292</v>
      </c>
      <c r="EU230">
        <v>40.281999999999982</v>
      </c>
      <c r="EV230">
        <v>37.447258064516127</v>
      </c>
      <c r="EW230">
        <v>41.707419354838692</v>
      </c>
      <c r="EX230">
        <v>38.935258064516127</v>
      </c>
      <c r="EY230">
        <v>0</v>
      </c>
      <c r="EZ230">
        <v>0</v>
      </c>
      <c r="FA230">
        <v>0</v>
      </c>
      <c r="FB230">
        <v>299.60000014305109</v>
      </c>
      <c r="FC230">
        <v>0</v>
      </c>
      <c r="FD230">
        <v>1963.7746153846149</v>
      </c>
      <c r="FE230">
        <v>-2.2557265089798708</v>
      </c>
      <c r="FF230">
        <v>0.93921369509557961</v>
      </c>
      <c r="FG230">
        <v>0.29661538461538461</v>
      </c>
      <c r="FH230">
        <v>15</v>
      </c>
      <c r="FI230">
        <v>1716978982.5999999</v>
      </c>
      <c r="FJ230" t="s">
        <v>1282</v>
      </c>
      <c r="FK230">
        <v>1716978982.5999999</v>
      </c>
      <c r="FL230">
        <v>1716978979.0999999</v>
      </c>
      <c r="FM230">
        <v>213</v>
      </c>
      <c r="FN230">
        <v>3.0000000000000001E-3</v>
      </c>
      <c r="FO230">
        <v>1E-3</v>
      </c>
      <c r="FP230">
        <v>-0.123</v>
      </c>
      <c r="FQ230">
        <v>1E-3</v>
      </c>
      <c r="FR230">
        <v>427</v>
      </c>
      <c r="FS230">
        <v>15</v>
      </c>
      <c r="FT230">
        <v>0.34</v>
      </c>
      <c r="FU230">
        <v>0.06</v>
      </c>
      <c r="FV230">
        <v>0.99561122499999999</v>
      </c>
      <c r="FW230">
        <v>-0.20701651407129409</v>
      </c>
      <c r="FX230">
        <v>5.168493604063349E-2</v>
      </c>
      <c r="FY230">
        <v>1</v>
      </c>
      <c r="FZ230">
        <v>428.19845312015752</v>
      </c>
      <c r="GA230">
        <v>4.0162922892108396E-3</v>
      </c>
      <c r="GB230">
        <v>1.414404814192596E-2</v>
      </c>
      <c r="GC230">
        <v>1</v>
      </c>
      <c r="GD230">
        <v>1.46350475</v>
      </c>
      <c r="GE230">
        <v>7.333384615384024E-2</v>
      </c>
      <c r="GF230">
        <v>7.8085920585916242E-3</v>
      </c>
      <c r="GG230">
        <v>1</v>
      </c>
      <c r="GH230">
        <v>3</v>
      </c>
      <c r="GI230">
        <v>3</v>
      </c>
      <c r="GJ230" t="s">
        <v>433</v>
      </c>
      <c r="GK230">
        <v>2.9721799999999998</v>
      </c>
      <c r="GL230">
        <v>2.7392699999999999</v>
      </c>
      <c r="GM230">
        <v>0.106014</v>
      </c>
      <c r="GN230">
        <v>0.105402</v>
      </c>
      <c r="GO230">
        <v>8.4593399999999999E-2</v>
      </c>
      <c r="GP230">
        <v>7.9173099999999996E-2</v>
      </c>
      <c r="GQ230">
        <v>25820.5</v>
      </c>
      <c r="GR230">
        <v>29122.6</v>
      </c>
      <c r="GS230">
        <v>27558.5</v>
      </c>
      <c r="GT230">
        <v>31256.1</v>
      </c>
      <c r="GU230">
        <v>34248.6</v>
      </c>
      <c r="GV230">
        <v>38730.300000000003</v>
      </c>
      <c r="GW230">
        <v>41664.6</v>
      </c>
      <c r="GX230">
        <v>46392.2</v>
      </c>
      <c r="GY230">
        <v>1.64175</v>
      </c>
      <c r="GZ230">
        <v>1.97895</v>
      </c>
      <c r="HA230">
        <v>4.7348399999999999E-2</v>
      </c>
      <c r="HB230">
        <v>0</v>
      </c>
      <c r="HC230">
        <v>21.468900000000001</v>
      </c>
      <c r="HD230">
        <v>999.9</v>
      </c>
      <c r="HE230">
        <v>51.5</v>
      </c>
      <c r="HF230">
        <v>26.9</v>
      </c>
      <c r="HG230">
        <v>18.235299999999999</v>
      </c>
      <c r="HH230">
        <v>63.9146</v>
      </c>
      <c r="HI230">
        <v>34.923900000000003</v>
      </c>
      <c r="HJ230">
        <v>1</v>
      </c>
      <c r="HK230">
        <v>-0.17724100000000001</v>
      </c>
      <c r="HL230">
        <v>9.0046299999999996E-2</v>
      </c>
      <c r="HM230">
        <v>20.1769</v>
      </c>
      <c r="HN230">
        <v>5.2413999999999996</v>
      </c>
      <c r="HO230">
        <v>11.9261</v>
      </c>
      <c r="HP230">
        <v>4.9976500000000001</v>
      </c>
      <c r="HQ230">
        <v>3.2970000000000002</v>
      </c>
      <c r="HR230">
        <v>9999</v>
      </c>
      <c r="HS230">
        <v>9999</v>
      </c>
      <c r="HT230">
        <v>9999</v>
      </c>
      <c r="HU230">
        <v>999.9</v>
      </c>
      <c r="HV230">
        <v>1.8663000000000001</v>
      </c>
      <c r="HW230">
        <v>1.8684400000000001</v>
      </c>
      <c r="HX230">
        <v>1.86554</v>
      </c>
      <c r="HY230">
        <v>1.8627899999999999</v>
      </c>
      <c r="HZ230">
        <v>1.8633999999999999</v>
      </c>
      <c r="IA230">
        <v>1.86449</v>
      </c>
      <c r="IB230">
        <v>1.86249</v>
      </c>
      <c r="IC230">
        <v>1.87049</v>
      </c>
      <c r="ID230">
        <v>5</v>
      </c>
      <c r="IE230">
        <v>0</v>
      </c>
      <c r="IF230">
        <v>0</v>
      </c>
      <c r="IG230">
        <v>0</v>
      </c>
      <c r="IH230" t="s">
        <v>434</v>
      </c>
      <c r="II230" t="s">
        <v>435</v>
      </c>
      <c r="IJ230" t="s">
        <v>436</v>
      </c>
      <c r="IK230" t="s">
        <v>436</v>
      </c>
      <c r="IL230" t="s">
        <v>436</v>
      </c>
      <c r="IM230" t="s">
        <v>436</v>
      </c>
      <c r="IN230">
        <v>0</v>
      </c>
      <c r="IO230">
        <v>100</v>
      </c>
      <c r="IP230">
        <v>100</v>
      </c>
      <c r="IQ230">
        <v>-0.123</v>
      </c>
      <c r="IR230">
        <v>1E-3</v>
      </c>
      <c r="IS230">
        <v>-0.12594999999993209</v>
      </c>
      <c r="IT230">
        <v>0</v>
      </c>
      <c r="IU230">
        <v>0</v>
      </c>
      <c r="IV230">
        <v>0</v>
      </c>
      <c r="IW230">
        <v>5.2000000000340663E-4</v>
      </c>
      <c r="IX230">
        <v>0</v>
      </c>
      <c r="IY230">
        <v>0</v>
      </c>
      <c r="IZ230">
        <v>0</v>
      </c>
      <c r="JA230">
        <v>-1</v>
      </c>
      <c r="JB230">
        <v>-1</v>
      </c>
      <c r="JC230">
        <v>-1</v>
      </c>
      <c r="JD230">
        <v>-1</v>
      </c>
      <c r="JE230">
        <v>4.7</v>
      </c>
      <c r="JF230">
        <v>4.5999999999999996</v>
      </c>
      <c r="JG230">
        <v>0.158691</v>
      </c>
      <c r="JH230">
        <v>4.99878</v>
      </c>
      <c r="JI230">
        <v>1.3464400000000001</v>
      </c>
      <c r="JJ230">
        <v>2.2729499999999998</v>
      </c>
      <c r="JK230">
        <v>1.4489700000000001</v>
      </c>
      <c r="JL230">
        <v>2.4169900000000002</v>
      </c>
      <c r="JM230">
        <v>31.695499999999999</v>
      </c>
      <c r="JN230">
        <v>24.008700000000001</v>
      </c>
      <c r="JO230">
        <v>2</v>
      </c>
      <c r="JP230">
        <v>322.06200000000001</v>
      </c>
      <c r="JQ230">
        <v>506.13200000000001</v>
      </c>
      <c r="JR230">
        <v>21.999600000000001</v>
      </c>
      <c r="JS230">
        <v>24.884399999999999</v>
      </c>
      <c r="JT230">
        <v>30.0001</v>
      </c>
      <c r="JU230">
        <v>24.757000000000001</v>
      </c>
      <c r="JV230">
        <v>24.8249</v>
      </c>
      <c r="JW230">
        <v>-1</v>
      </c>
      <c r="JX230">
        <v>40.676099999999998</v>
      </c>
      <c r="JY230">
        <v>68.748699999999999</v>
      </c>
      <c r="JZ230">
        <v>22</v>
      </c>
      <c r="KA230">
        <v>400</v>
      </c>
      <c r="KB230">
        <v>15.322699999999999</v>
      </c>
      <c r="KC230">
        <v>102.71599999999999</v>
      </c>
      <c r="KD230">
        <v>102.505</v>
      </c>
    </row>
    <row r="231" spans="1:290" x14ac:dyDescent="0.35">
      <c r="A231">
        <v>213</v>
      </c>
      <c r="B231">
        <v>1716979259.5999999</v>
      </c>
      <c r="C231">
        <v>69001</v>
      </c>
      <c r="D231" t="s">
        <v>1283</v>
      </c>
      <c r="E231" t="s">
        <v>1284</v>
      </c>
      <c r="F231">
        <v>15</v>
      </c>
      <c r="G231">
        <v>1716979251.599999</v>
      </c>
      <c r="H231">
        <f t="shared" si="150"/>
        <v>1.1645771570519589E-3</v>
      </c>
      <c r="I231">
        <f t="shared" si="151"/>
        <v>1.164577157051959</v>
      </c>
      <c r="J231">
        <f t="shared" si="152"/>
        <v>-1.2381900554501661</v>
      </c>
      <c r="K231">
        <f t="shared" si="153"/>
        <v>427.67809677419348</v>
      </c>
      <c r="L231">
        <f t="shared" si="154"/>
        <v>438.63215155903799</v>
      </c>
      <c r="M231">
        <f t="shared" si="155"/>
        <v>44.120858486018776</v>
      </c>
      <c r="N231">
        <f t="shared" si="156"/>
        <v>43.019018825400167</v>
      </c>
      <c r="O231">
        <f t="shared" si="157"/>
        <v>0.10906457547159883</v>
      </c>
      <c r="P231">
        <f t="shared" si="158"/>
        <v>2.9378689193545862</v>
      </c>
      <c r="Q231">
        <f t="shared" si="159"/>
        <v>0.10686415663806197</v>
      </c>
      <c r="R231">
        <f t="shared" si="160"/>
        <v>6.6984099203237113E-2</v>
      </c>
      <c r="S231">
        <f t="shared" si="161"/>
        <v>0.17045793000000004</v>
      </c>
      <c r="T231">
        <f t="shared" si="162"/>
        <v>22.684778517243934</v>
      </c>
      <c r="U231">
        <f t="shared" si="163"/>
        <v>22.684778517243934</v>
      </c>
      <c r="V231">
        <f t="shared" si="164"/>
        <v>2.7663708940778338</v>
      </c>
      <c r="W231">
        <f t="shared" si="165"/>
        <v>60.143231264111698</v>
      </c>
      <c r="X231">
        <f t="shared" si="166"/>
        <v>1.6945030991171679</v>
      </c>
      <c r="Y231">
        <f t="shared" si="167"/>
        <v>2.8174460591848871</v>
      </c>
      <c r="Z231">
        <f t="shared" si="168"/>
        <v>1.0718677949606659</v>
      </c>
      <c r="AA231">
        <f t="shared" si="169"/>
        <v>-51.357852625991384</v>
      </c>
      <c r="AB231">
        <f t="shared" si="170"/>
        <v>47.81412238364409</v>
      </c>
      <c r="AC231">
        <f t="shared" si="171"/>
        <v>3.3681151176275876</v>
      </c>
      <c r="AD231">
        <f t="shared" si="172"/>
        <v>-5.1571947197075474E-3</v>
      </c>
      <c r="AE231">
        <f t="shared" si="173"/>
        <v>-1.245031357405622</v>
      </c>
      <c r="AF231">
        <f t="shared" si="174"/>
        <v>1.1677718766572915</v>
      </c>
      <c r="AG231">
        <f t="shared" si="175"/>
        <v>-1.2381900554501661</v>
      </c>
      <c r="AH231">
        <v>433.54406238807519</v>
      </c>
      <c r="AI231">
        <v>435.04729090909109</v>
      </c>
      <c r="AJ231">
        <v>8.9446664961376817E-4</v>
      </c>
      <c r="AK231">
        <v>67.053363342638391</v>
      </c>
      <c r="AL231">
        <f t="shared" si="176"/>
        <v>1.164577157051959</v>
      </c>
      <c r="AM231">
        <v>15.469418067613249</v>
      </c>
      <c r="AN231">
        <v>16.842409696969689</v>
      </c>
      <c r="AO231">
        <v>8.0237526923195013E-7</v>
      </c>
      <c r="AP231">
        <v>78.079296878395283</v>
      </c>
      <c r="AQ231">
        <v>156</v>
      </c>
      <c r="AR231">
        <v>31</v>
      </c>
      <c r="AS231">
        <f t="shared" si="177"/>
        <v>1</v>
      </c>
      <c r="AT231">
        <f t="shared" si="178"/>
        <v>0</v>
      </c>
      <c r="AU231">
        <f t="shared" si="179"/>
        <v>53848.987977522418</v>
      </c>
      <c r="AV231" t="s">
        <v>1285</v>
      </c>
      <c r="AW231">
        <v>10164</v>
      </c>
      <c r="AX231">
        <v>1962.8523076923079</v>
      </c>
      <c r="AY231">
        <v>5509.35</v>
      </c>
      <c r="AZ231">
        <f t="shared" si="180"/>
        <v>0.64372343240267771</v>
      </c>
      <c r="BA231">
        <v>-1.23819005545012</v>
      </c>
      <c r="BB231" t="s">
        <v>431</v>
      </c>
      <c r="BC231" t="s">
        <v>431</v>
      </c>
      <c r="BD231">
        <v>0</v>
      </c>
      <c r="BE231">
        <v>0</v>
      </c>
      <c r="BF231" t="e">
        <f t="shared" si="181"/>
        <v>#DIV/0!</v>
      </c>
      <c r="BG231">
        <v>0.5</v>
      </c>
      <c r="BH231">
        <f t="shared" si="182"/>
        <v>0.7536034800000001</v>
      </c>
      <c r="BI231">
        <f t="shared" si="183"/>
        <v>-1.2381900554501661</v>
      </c>
      <c r="BJ231" t="e">
        <f t="shared" si="184"/>
        <v>#DIV/0!</v>
      </c>
      <c r="BK231">
        <f t="shared" si="185"/>
        <v>-6.1285913680237391E-14</v>
      </c>
      <c r="BL231" t="e">
        <f t="shared" si="186"/>
        <v>#DIV/0!</v>
      </c>
      <c r="BM231" t="e">
        <f t="shared" si="187"/>
        <v>#DIV/0!</v>
      </c>
      <c r="BN231" t="s">
        <v>431</v>
      </c>
      <c r="BO231">
        <v>0</v>
      </c>
      <c r="BP231" t="e">
        <f t="shared" si="188"/>
        <v>#DIV/0!</v>
      </c>
      <c r="BQ231" t="e">
        <f t="shared" si="189"/>
        <v>#DIV/0!</v>
      </c>
      <c r="BR231" t="e">
        <f t="shared" si="190"/>
        <v>#DIV/0!</v>
      </c>
      <c r="BS231" t="e">
        <f t="shared" si="191"/>
        <v>#DIV/0!</v>
      </c>
      <c r="BT231">
        <f t="shared" si="192"/>
        <v>0</v>
      </c>
      <c r="BU231">
        <f t="shared" si="193"/>
        <v>1.5534621697202029</v>
      </c>
      <c r="BV231" t="e">
        <f t="shared" si="194"/>
        <v>#DIV/0!</v>
      </c>
      <c r="BW231" t="e">
        <f t="shared" si="195"/>
        <v>#DIV/0!</v>
      </c>
      <c r="DF231">
        <f t="shared" si="196"/>
        <v>0.89714700000000014</v>
      </c>
      <c r="DG231">
        <f t="shared" si="197"/>
        <v>0.7536034800000001</v>
      </c>
      <c r="DH231">
        <f t="shared" si="198"/>
        <v>0.84</v>
      </c>
      <c r="DI231">
        <f t="shared" si="199"/>
        <v>0.19</v>
      </c>
      <c r="DJ231">
        <v>1716979251.599999</v>
      </c>
      <c r="DK231">
        <v>427.67809677419348</v>
      </c>
      <c r="DL231">
        <v>426.78399999999999</v>
      </c>
      <c r="DM231">
        <v>16.84608064516129</v>
      </c>
      <c r="DN231">
        <v>15.46932258064516</v>
      </c>
      <c r="DO231">
        <v>427.83009677419352</v>
      </c>
      <c r="DP231">
        <v>16.842080645161289</v>
      </c>
      <c r="DQ231">
        <v>500.34912903225808</v>
      </c>
      <c r="DR231">
        <v>100.48735483870971</v>
      </c>
      <c r="DS231">
        <v>0.10002419677419359</v>
      </c>
      <c r="DT231">
        <v>22.986661290322569</v>
      </c>
      <c r="DU231">
        <v>22.26875161290323</v>
      </c>
      <c r="DV231">
        <v>999.90000000000032</v>
      </c>
      <c r="DW231">
        <v>0</v>
      </c>
      <c r="DX231">
        <v>0</v>
      </c>
      <c r="DY231">
        <v>9998.7709677419389</v>
      </c>
      <c r="DZ231">
        <v>0</v>
      </c>
      <c r="EA231">
        <v>1.5289399999999999E-3</v>
      </c>
      <c r="EB231">
        <v>0.9227734193548387</v>
      </c>
      <c r="EC231">
        <v>435.03419354838712</v>
      </c>
      <c r="ED231">
        <v>433.48974193548389</v>
      </c>
      <c r="EE231">
        <v>1.374001612903226</v>
      </c>
      <c r="EF231">
        <v>426.78399999999999</v>
      </c>
      <c r="EG231">
        <v>15.46932258064516</v>
      </c>
      <c r="EH231">
        <v>1.6925406451612901</v>
      </c>
      <c r="EI231">
        <v>1.5544716129032261</v>
      </c>
      <c r="EJ231">
        <v>14.8281935483871</v>
      </c>
      <c r="EK231">
        <v>13.514732258064519</v>
      </c>
      <c r="EL231">
        <v>0.89714700000000014</v>
      </c>
      <c r="EM231">
        <v>0</v>
      </c>
      <c r="EN231">
        <v>0</v>
      </c>
      <c r="EO231">
        <v>0</v>
      </c>
      <c r="EP231">
        <v>1962.777096774194</v>
      </c>
      <c r="EQ231">
        <v>0.89714700000000014</v>
      </c>
      <c r="ER231">
        <v>1.207161290322581</v>
      </c>
      <c r="ES231">
        <v>-0.34190322580645149</v>
      </c>
      <c r="ET231">
        <v>35.348580645161292</v>
      </c>
      <c r="EU231">
        <v>40.352580645161268</v>
      </c>
      <c r="EV231">
        <v>37.473580645161292</v>
      </c>
      <c r="EW231">
        <v>41.951387096774177</v>
      </c>
      <c r="EX231">
        <v>38.965516129032252</v>
      </c>
      <c r="EY231">
        <v>0</v>
      </c>
      <c r="EZ231">
        <v>0</v>
      </c>
      <c r="FA231">
        <v>0</v>
      </c>
      <c r="FB231">
        <v>299.40000009536737</v>
      </c>
      <c r="FC231">
        <v>0</v>
      </c>
      <c r="FD231">
        <v>1962.8523076923079</v>
      </c>
      <c r="FE231">
        <v>4.7076922804368753</v>
      </c>
      <c r="FF231">
        <v>3.782393187642759</v>
      </c>
      <c r="FG231">
        <v>1.160038461538462</v>
      </c>
      <c r="FH231">
        <v>15</v>
      </c>
      <c r="FI231">
        <v>1716979279.5999999</v>
      </c>
      <c r="FJ231" t="s">
        <v>1286</v>
      </c>
      <c r="FK231">
        <v>1716979278.0999999</v>
      </c>
      <c r="FL231">
        <v>1716979279.5999999</v>
      </c>
      <c r="FM231">
        <v>214</v>
      </c>
      <c r="FN231">
        <v>-2.8000000000000001E-2</v>
      </c>
      <c r="FO231">
        <v>3.0000000000000001E-3</v>
      </c>
      <c r="FP231">
        <v>-0.152</v>
      </c>
      <c r="FQ231">
        <v>4.0000000000000001E-3</v>
      </c>
      <c r="FR231">
        <v>427</v>
      </c>
      <c r="FS231">
        <v>15</v>
      </c>
      <c r="FT231">
        <v>0.4</v>
      </c>
      <c r="FU231">
        <v>0.06</v>
      </c>
      <c r="FV231">
        <v>0.92993951219512183</v>
      </c>
      <c r="FW231">
        <v>-0.14979294773518911</v>
      </c>
      <c r="FX231">
        <v>5.5554986411452581E-2</v>
      </c>
      <c r="FY231">
        <v>1</v>
      </c>
      <c r="FZ231">
        <v>427.70603474964821</v>
      </c>
      <c r="GA231">
        <v>-0.12934345345606271</v>
      </c>
      <c r="GB231">
        <v>1.756031330187385E-2</v>
      </c>
      <c r="GC231">
        <v>1</v>
      </c>
      <c r="GD231">
        <v>1.3744273170731709</v>
      </c>
      <c r="GE231">
        <v>-9.9117073170736092E-3</v>
      </c>
      <c r="GF231">
        <v>1.7264570013508459E-3</v>
      </c>
      <c r="GG231">
        <v>1</v>
      </c>
      <c r="GH231">
        <v>3</v>
      </c>
      <c r="GI231">
        <v>3</v>
      </c>
      <c r="GJ231" t="s">
        <v>433</v>
      </c>
      <c r="GK231">
        <v>2.9721799999999998</v>
      </c>
      <c r="GL231">
        <v>2.7390400000000001</v>
      </c>
      <c r="GM231">
        <v>0.10592</v>
      </c>
      <c r="GN231">
        <v>0.105327</v>
      </c>
      <c r="GO231">
        <v>8.4817000000000004E-2</v>
      </c>
      <c r="GP231">
        <v>7.9778299999999996E-2</v>
      </c>
      <c r="GQ231">
        <v>25823.599999999999</v>
      </c>
      <c r="GR231">
        <v>29125.599999999999</v>
      </c>
      <c r="GS231">
        <v>27558.799999999999</v>
      </c>
      <c r="GT231">
        <v>31256.6</v>
      </c>
      <c r="GU231">
        <v>34240.5</v>
      </c>
      <c r="GV231">
        <v>38705.1</v>
      </c>
      <c r="GW231">
        <v>41665</v>
      </c>
      <c r="GX231">
        <v>46392.6</v>
      </c>
      <c r="GY231">
        <v>1.6404000000000001</v>
      </c>
      <c r="GZ231">
        <v>1.9796499999999999</v>
      </c>
      <c r="HA231">
        <v>4.8018999999999999E-2</v>
      </c>
      <c r="HB231">
        <v>0</v>
      </c>
      <c r="HC231">
        <v>21.4725</v>
      </c>
      <c r="HD231">
        <v>999.9</v>
      </c>
      <c r="HE231">
        <v>51.5</v>
      </c>
      <c r="HF231">
        <v>26.9</v>
      </c>
      <c r="HG231">
        <v>18.236999999999998</v>
      </c>
      <c r="HH231">
        <v>63.884700000000002</v>
      </c>
      <c r="HI231">
        <v>36.029600000000002</v>
      </c>
      <c r="HJ231">
        <v>1</v>
      </c>
      <c r="HK231">
        <v>-0.178176</v>
      </c>
      <c r="HL231">
        <v>0.14409</v>
      </c>
      <c r="HM231">
        <v>20.1751</v>
      </c>
      <c r="HN231">
        <v>5.2416999999999998</v>
      </c>
      <c r="HO231">
        <v>11.9261</v>
      </c>
      <c r="HP231">
        <v>4.9975500000000004</v>
      </c>
      <c r="HQ231">
        <v>3.2970000000000002</v>
      </c>
      <c r="HR231">
        <v>9999</v>
      </c>
      <c r="HS231">
        <v>9999</v>
      </c>
      <c r="HT231">
        <v>9999</v>
      </c>
      <c r="HU231">
        <v>999.9</v>
      </c>
      <c r="HV231">
        <v>1.8663000000000001</v>
      </c>
      <c r="HW231">
        <v>1.8684499999999999</v>
      </c>
      <c r="HX231">
        <v>1.8654900000000001</v>
      </c>
      <c r="HY231">
        <v>1.8627800000000001</v>
      </c>
      <c r="HZ231">
        <v>1.8633200000000001</v>
      </c>
      <c r="IA231">
        <v>1.8644700000000001</v>
      </c>
      <c r="IB231">
        <v>1.86249</v>
      </c>
      <c r="IC231">
        <v>1.87042</v>
      </c>
      <c r="ID231">
        <v>5</v>
      </c>
      <c r="IE231">
        <v>0</v>
      </c>
      <c r="IF231">
        <v>0</v>
      </c>
      <c r="IG231">
        <v>0</v>
      </c>
      <c r="IH231" t="s">
        <v>434</v>
      </c>
      <c r="II231" t="s">
        <v>435</v>
      </c>
      <c r="IJ231" t="s">
        <v>436</v>
      </c>
      <c r="IK231" t="s">
        <v>436</v>
      </c>
      <c r="IL231" t="s">
        <v>436</v>
      </c>
      <c r="IM231" t="s">
        <v>436</v>
      </c>
      <c r="IN231">
        <v>0</v>
      </c>
      <c r="IO231">
        <v>100</v>
      </c>
      <c r="IP231">
        <v>100</v>
      </c>
      <c r="IQ231">
        <v>-0.152</v>
      </c>
      <c r="IR231">
        <v>4.0000000000000001E-3</v>
      </c>
      <c r="IS231">
        <v>-0.1233999999999469</v>
      </c>
      <c r="IT231">
        <v>0</v>
      </c>
      <c r="IU231">
        <v>0</v>
      </c>
      <c r="IV231">
        <v>0</v>
      </c>
      <c r="IW231">
        <v>1.2428571428610979E-3</v>
      </c>
      <c r="IX231">
        <v>0</v>
      </c>
      <c r="IY231">
        <v>0</v>
      </c>
      <c r="IZ231">
        <v>0</v>
      </c>
      <c r="JA231">
        <v>-1</v>
      </c>
      <c r="JB231">
        <v>-1</v>
      </c>
      <c r="JC231">
        <v>-1</v>
      </c>
      <c r="JD231">
        <v>-1</v>
      </c>
      <c r="JE231">
        <v>4.5999999999999996</v>
      </c>
      <c r="JF231">
        <v>4.7</v>
      </c>
      <c r="JG231">
        <v>0.158691</v>
      </c>
      <c r="JH231">
        <v>4.99878</v>
      </c>
      <c r="JI231">
        <v>1.3476600000000001</v>
      </c>
      <c r="JJ231">
        <v>2.2729499999999998</v>
      </c>
      <c r="JK231">
        <v>1.4489700000000001</v>
      </c>
      <c r="JL231">
        <v>2.20459</v>
      </c>
      <c r="JM231">
        <v>31.6736</v>
      </c>
      <c r="JN231">
        <v>23.991199999999999</v>
      </c>
      <c r="JO231">
        <v>2</v>
      </c>
      <c r="JP231">
        <v>321.42599999999999</v>
      </c>
      <c r="JQ231">
        <v>506.48500000000001</v>
      </c>
      <c r="JR231">
        <v>22</v>
      </c>
      <c r="JS231">
        <v>24.8734</v>
      </c>
      <c r="JT231">
        <v>30</v>
      </c>
      <c r="JU231">
        <v>24.744499999999999</v>
      </c>
      <c r="JV231">
        <v>24.8124</v>
      </c>
      <c r="JW231">
        <v>-1</v>
      </c>
      <c r="JX231">
        <v>39.739899999999999</v>
      </c>
      <c r="JY231">
        <v>69.665800000000004</v>
      </c>
      <c r="JZ231">
        <v>22</v>
      </c>
      <c r="KA231">
        <v>400</v>
      </c>
      <c r="KB231">
        <v>15.4696</v>
      </c>
      <c r="KC231">
        <v>102.717</v>
      </c>
      <c r="KD231">
        <v>102.506</v>
      </c>
    </row>
    <row r="232" spans="1:290" x14ac:dyDescent="0.35">
      <c r="A232">
        <v>214</v>
      </c>
      <c r="B232">
        <v>1716979559.5999999</v>
      </c>
      <c r="C232">
        <v>69301</v>
      </c>
      <c r="D232" t="s">
        <v>1287</v>
      </c>
      <c r="E232" t="s">
        <v>1288</v>
      </c>
      <c r="F232">
        <v>15</v>
      </c>
      <c r="G232">
        <v>1716979551.599999</v>
      </c>
      <c r="H232">
        <f t="shared" si="150"/>
        <v>1.1312169433099113E-3</v>
      </c>
      <c r="I232">
        <f t="shared" si="151"/>
        <v>1.1312169433099113</v>
      </c>
      <c r="J232">
        <f t="shared" si="152"/>
        <v>-1.2259600147667762</v>
      </c>
      <c r="K232">
        <f t="shared" si="153"/>
        <v>427.30461290322592</v>
      </c>
      <c r="L232">
        <f t="shared" si="154"/>
        <v>438.68433595161952</v>
      </c>
      <c r="M232">
        <f t="shared" si="155"/>
        <v>44.125964411954492</v>
      </c>
      <c r="N232">
        <f t="shared" si="156"/>
        <v>42.98131161015786</v>
      </c>
      <c r="O232">
        <f t="shared" si="157"/>
        <v>0.10526470605293363</v>
      </c>
      <c r="P232">
        <f t="shared" si="158"/>
        <v>2.9384744399094815</v>
      </c>
      <c r="Q232">
        <f t="shared" si="159"/>
        <v>0.1032138036588419</v>
      </c>
      <c r="R232">
        <f t="shared" si="160"/>
        <v>6.4689564570626301E-2</v>
      </c>
      <c r="S232">
        <f t="shared" si="161"/>
        <v>0.17045793000000004</v>
      </c>
      <c r="T232">
        <f t="shared" si="162"/>
        <v>22.670461746714867</v>
      </c>
      <c r="U232">
        <f t="shared" si="163"/>
        <v>22.670461746714867</v>
      </c>
      <c r="V232">
        <f t="shared" si="164"/>
        <v>2.7639689117678334</v>
      </c>
      <c r="W232">
        <f t="shared" si="165"/>
        <v>59.922352230719277</v>
      </c>
      <c r="X232">
        <f t="shared" si="166"/>
        <v>1.6859262865854578</v>
      </c>
      <c r="Y232">
        <f t="shared" si="167"/>
        <v>2.8135182011783</v>
      </c>
      <c r="Z232">
        <f t="shared" si="168"/>
        <v>1.0780426251823756</v>
      </c>
      <c r="AA232">
        <f t="shared" si="169"/>
        <v>-49.886667199967086</v>
      </c>
      <c r="AB232">
        <f t="shared" si="170"/>
        <v>46.441234060876297</v>
      </c>
      <c r="AC232">
        <f t="shared" si="171"/>
        <v>3.2701125868008836</v>
      </c>
      <c r="AD232">
        <f t="shared" si="172"/>
        <v>-4.8626222899059712E-3</v>
      </c>
      <c r="AE232">
        <f t="shared" si="173"/>
        <v>-1.2414856799201888</v>
      </c>
      <c r="AF232">
        <f t="shared" si="174"/>
        <v>1.1329985526831388</v>
      </c>
      <c r="AG232">
        <f t="shared" si="175"/>
        <v>-1.2259600147667762</v>
      </c>
      <c r="AH232">
        <v>433.06347098722142</v>
      </c>
      <c r="AI232">
        <v>434.55768484848483</v>
      </c>
      <c r="AJ232">
        <v>-2.1025991145556309E-4</v>
      </c>
      <c r="AK232">
        <v>67.053757217285963</v>
      </c>
      <c r="AL232">
        <f t="shared" si="176"/>
        <v>1.1312169433099113</v>
      </c>
      <c r="AM232">
        <v>15.42501235944559</v>
      </c>
      <c r="AN232">
        <v>16.75875151515152</v>
      </c>
      <c r="AO232">
        <v>-6.788124225622108E-6</v>
      </c>
      <c r="AP232">
        <v>78.082244885237969</v>
      </c>
      <c r="AQ232">
        <v>156</v>
      </c>
      <c r="AR232">
        <v>31</v>
      </c>
      <c r="AS232">
        <f t="shared" si="177"/>
        <v>1</v>
      </c>
      <c r="AT232">
        <f t="shared" si="178"/>
        <v>0</v>
      </c>
      <c r="AU232">
        <f t="shared" si="179"/>
        <v>53870.978717351296</v>
      </c>
      <c r="AV232" t="s">
        <v>1289</v>
      </c>
      <c r="AW232">
        <v>10165.4</v>
      </c>
      <c r="AX232">
        <v>1966.7028</v>
      </c>
      <c r="AY232">
        <v>5631.51</v>
      </c>
      <c r="AZ232">
        <f t="shared" si="180"/>
        <v>0.65076812435741038</v>
      </c>
      <c r="BA232">
        <v>-1.225960014766823</v>
      </c>
      <c r="BB232" t="s">
        <v>431</v>
      </c>
      <c r="BC232" t="s">
        <v>431</v>
      </c>
      <c r="BD232">
        <v>0</v>
      </c>
      <c r="BE232">
        <v>0</v>
      </c>
      <c r="BF232" t="e">
        <f t="shared" si="181"/>
        <v>#DIV/0!</v>
      </c>
      <c r="BG232">
        <v>0.5</v>
      </c>
      <c r="BH232">
        <f t="shared" si="182"/>
        <v>0.7536034800000001</v>
      </c>
      <c r="BI232">
        <f t="shared" si="183"/>
        <v>-1.2259600147667762</v>
      </c>
      <c r="BJ232" t="e">
        <f t="shared" si="184"/>
        <v>#DIV/0!</v>
      </c>
      <c r="BK232">
        <f t="shared" si="185"/>
        <v>6.2169845127548507E-14</v>
      </c>
      <c r="BL232" t="e">
        <f t="shared" si="186"/>
        <v>#DIV/0!</v>
      </c>
      <c r="BM232" t="e">
        <f t="shared" si="187"/>
        <v>#DIV/0!</v>
      </c>
      <c r="BN232" t="s">
        <v>431</v>
      </c>
      <c r="BO232">
        <v>0</v>
      </c>
      <c r="BP232" t="e">
        <f t="shared" si="188"/>
        <v>#DIV/0!</v>
      </c>
      <c r="BQ232" t="e">
        <f t="shared" si="189"/>
        <v>#DIV/0!</v>
      </c>
      <c r="BR232" t="e">
        <f t="shared" si="190"/>
        <v>#DIV/0!</v>
      </c>
      <c r="BS232" t="e">
        <f t="shared" si="191"/>
        <v>#DIV/0!</v>
      </c>
      <c r="BT232">
        <f t="shared" si="192"/>
        <v>0</v>
      </c>
      <c r="BU232">
        <f t="shared" si="193"/>
        <v>1.5366456385481888</v>
      </c>
      <c r="BV232" t="e">
        <f t="shared" si="194"/>
        <v>#DIV/0!</v>
      </c>
      <c r="BW232" t="e">
        <f t="shared" si="195"/>
        <v>#DIV/0!</v>
      </c>
      <c r="DF232">
        <f t="shared" si="196"/>
        <v>0.89714700000000014</v>
      </c>
      <c r="DG232">
        <f t="shared" si="197"/>
        <v>0.7536034800000001</v>
      </c>
      <c r="DH232">
        <f t="shared" si="198"/>
        <v>0.84</v>
      </c>
      <c r="DI232">
        <f t="shared" si="199"/>
        <v>0.19</v>
      </c>
      <c r="DJ232">
        <v>1716979551.599999</v>
      </c>
      <c r="DK232">
        <v>427.30461290322592</v>
      </c>
      <c r="DL232">
        <v>426.3964838709677</v>
      </c>
      <c r="DM232">
        <v>16.760867741935488</v>
      </c>
      <c r="DN232">
        <v>15.425074193548379</v>
      </c>
      <c r="DO232">
        <v>427.43961290322591</v>
      </c>
      <c r="DP232">
        <v>16.756867741935491</v>
      </c>
      <c r="DQ232">
        <v>500.38054838709678</v>
      </c>
      <c r="DR232">
        <v>100.487064516129</v>
      </c>
      <c r="DS232">
        <v>9.9988167741935488E-2</v>
      </c>
      <c r="DT232">
        <v>22.96361612903225</v>
      </c>
      <c r="DU232">
        <v>22.23606451612903</v>
      </c>
      <c r="DV232">
        <v>999.90000000000032</v>
      </c>
      <c r="DW232">
        <v>0</v>
      </c>
      <c r="DX232">
        <v>0</v>
      </c>
      <c r="DY232">
        <v>10002.246451612909</v>
      </c>
      <c r="DZ232">
        <v>0</v>
      </c>
      <c r="EA232">
        <v>1.5289399999999999E-3</v>
      </c>
      <c r="EB232">
        <v>0.89122645161290326</v>
      </c>
      <c r="EC232">
        <v>434.57151612903232</v>
      </c>
      <c r="ED232">
        <v>433.07677419354837</v>
      </c>
      <c r="EE232">
        <v>1.3357754838709679</v>
      </c>
      <c r="EF232">
        <v>426.3964838709677</v>
      </c>
      <c r="EG232">
        <v>15.425074193548379</v>
      </c>
      <c r="EH232">
        <v>1.6842480645161291</v>
      </c>
      <c r="EI232">
        <v>1.55002</v>
      </c>
      <c r="EJ232">
        <v>14.752012903225809</v>
      </c>
      <c r="EK232">
        <v>13.470703225806449</v>
      </c>
      <c r="EL232">
        <v>0.89714700000000014</v>
      </c>
      <c r="EM232">
        <v>0</v>
      </c>
      <c r="EN232">
        <v>0</v>
      </c>
      <c r="EO232">
        <v>0</v>
      </c>
      <c r="EP232">
        <v>1966.6661290322579</v>
      </c>
      <c r="EQ232">
        <v>0.89714700000000014</v>
      </c>
      <c r="ER232">
        <v>2.730612903225806</v>
      </c>
      <c r="ES232">
        <v>-0.41638709677419372</v>
      </c>
      <c r="ET232">
        <v>35.257709677419349</v>
      </c>
      <c r="EU232">
        <v>39.76183870967742</v>
      </c>
      <c r="EV232">
        <v>37.280032258064509</v>
      </c>
      <c r="EW232">
        <v>41.140870967741918</v>
      </c>
      <c r="EX232">
        <v>38.451354838709669</v>
      </c>
      <c r="EY232">
        <v>0</v>
      </c>
      <c r="EZ232">
        <v>0</v>
      </c>
      <c r="FA232">
        <v>0</v>
      </c>
      <c r="FB232">
        <v>299.20000004768372</v>
      </c>
      <c r="FC232">
        <v>0</v>
      </c>
      <c r="FD232">
        <v>1966.7028</v>
      </c>
      <c r="FE232">
        <v>3.3715384644822319</v>
      </c>
      <c r="FF232">
        <v>-0.61876925759815471</v>
      </c>
      <c r="FG232">
        <v>2.8316400000000002</v>
      </c>
      <c r="FH232">
        <v>15</v>
      </c>
      <c r="FI232">
        <v>1716979583.0999999</v>
      </c>
      <c r="FJ232" t="s">
        <v>1290</v>
      </c>
      <c r="FK232">
        <v>1716979583.0999999</v>
      </c>
      <c r="FL232">
        <v>1716979580.0999999</v>
      </c>
      <c r="FM232">
        <v>215</v>
      </c>
      <c r="FN232">
        <v>1.7000000000000001E-2</v>
      </c>
      <c r="FO232">
        <v>0</v>
      </c>
      <c r="FP232">
        <v>-0.13500000000000001</v>
      </c>
      <c r="FQ232">
        <v>4.0000000000000001E-3</v>
      </c>
      <c r="FR232">
        <v>426</v>
      </c>
      <c r="FS232">
        <v>15</v>
      </c>
      <c r="FT232">
        <v>0.25</v>
      </c>
      <c r="FU232">
        <v>7.0000000000000007E-2</v>
      </c>
      <c r="FV232">
        <v>0.91657402499999985</v>
      </c>
      <c r="FW232">
        <v>-0.16364081425891541</v>
      </c>
      <c r="FX232">
        <v>5.4283241116613277E-2</v>
      </c>
      <c r="FY232">
        <v>1</v>
      </c>
      <c r="FZ232">
        <v>427.29180783126208</v>
      </c>
      <c r="GA232">
        <v>-5.7580759577644303E-2</v>
      </c>
      <c r="GB232">
        <v>1.6183278264518808E-2</v>
      </c>
      <c r="GC232">
        <v>1</v>
      </c>
      <c r="GD232">
        <v>1.3362767499999999</v>
      </c>
      <c r="GE232">
        <v>-8.015347091934532E-3</v>
      </c>
      <c r="GF232">
        <v>1.0844546728655841E-3</v>
      </c>
      <c r="GG232">
        <v>1</v>
      </c>
      <c r="GH232">
        <v>3</v>
      </c>
      <c r="GI232">
        <v>3</v>
      </c>
      <c r="GJ232" t="s">
        <v>433</v>
      </c>
      <c r="GK232">
        <v>2.97214</v>
      </c>
      <c r="GL232">
        <v>2.7391200000000002</v>
      </c>
      <c r="GM232">
        <v>0.105846</v>
      </c>
      <c r="GN232">
        <v>0.10527</v>
      </c>
      <c r="GO232">
        <v>8.4508700000000006E-2</v>
      </c>
      <c r="GP232">
        <v>7.9608499999999999E-2</v>
      </c>
      <c r="GQ232">
        <v>25827.1</v>
      </c>
      <c r="GR232">
        <v>29128.1</v>
      </c>
      <c r="GS232">
        <v>27560.1</v>
      </c>
      <c r="GT232">
        <v>31257.200000000001</v>
      </c>
      <c r="GU232">
        <v>34254</v>
      </c>
      <c r="GV232">
        <v>38713</v>
      </c>
      <c r="GW232">
        <v>41667.300000000003</v>
      </c>
      <c r="GX232">
        <v>46393.5</v>
      </c>
      <c r="GY232">
        <v>1.6402000000000001</v>
      </c>
      <c r="GZ232">
        <v>1.9800199999999999</v>
      </c>
      <c r="HA232">
        <v>5.05894E-2</v>
      </c>
      <c r="HB232">
        <v>0</v>
      </c>
      <c r="HC232">
        <v>21.4009</v>
      </c>
      <c r="HD232">
        <v>999.9</v>
      </c>
      <c r="HE232">
        <v>51.7</v>
      </c>
      <c r="HF232">
        <v>26.9</v>
      </c>
      <c r="HG232">
        <v>18.3064</v>
      </c>
      <c r="HH232">
        <v>63.8247</v>
      </c>
      <c r="HI232">
        <v>35.849400000000003</v>
      </c>
      <c r="HJ232">
        <v>1</v>
      </c>
      <c r="HK232">
        <v>-0.17913899999999999</v>
      </c>
      <c r="HL232">
        <v>0.10942300000000001</v>
      </c>
      <c r="HM232">
        <v>20.1769</v>
      </c>
      <c r="HN232">
        <v>5.2426000000000004</v>
      </c>
      <c r="HO232">
        <v>11.9261</v>
      </c>
      <c r="HP232">
        <v>4.9973000000000001</v>
      </c>
      <c r="HQ232">
        <v>3.2970000000000002</v>
      </c>
      <c r="HR232">
        <v>9999</v>
      </c>
      <c r="HS232">
        <v>9999</v>
      </c>
      <c r="HT232">
        <v>9999</v>
      </c>
      <c r="HU232">
        <v>999.9</v>
      </c>
      <c r="HV232">
        <v>1.8663000000000001</v>
      </c>
      <c r="HW232">
        <v>1.8684499999999999</v>
      </c>
      <c r="HX232">
        <v>1.8655299999999999</v>
      </c>
      <c r="HY232">
        <v>1.8627899999999999</v>
      </c>
      <c r="HZ232">
        <v>1.8633599999999999</v>
      </c>
      <c r="IA232">
        <v>1.86452</v>
      </c>
      <c r="IB232">
        <v>1.86249</v>
      </c>
      <c r="IC232">
        <v>1.8704499999999999</v>
      </c>
      <c r="ID232">
        <v>5</v>
      </c>
      <c r="IE232">
        <v>0</v>
      </c>
      <c r="IF232">
        <v>0</v>
      </c>
      <c r="IG232">
        <v>0</v>
      </c>
      <c r="IH232" t="s">
        <v>434</v>
      </c>
      <c r="II232" t="s">
        <v>435</v>
      </c>
      <c r="IJ232" t="s">
        <v>436</v>
      </c>
      <c r="IK232" t="s">
        <v>436</v>
      </c>
      <c r="IL232" t="s">
        <v>436</v>
      </c>
      <c r="IM232" t="s">
        <v>436</v>
      </c>
      <c r="IN232">
        <v>0</v>
      </c>
      <c r="IO232">
        <v>100</v>
      </c>
      <c r="IP232">
        <v>100</v>
      </c>
      <c r="IQ232">
        <v>-0.13500000000000001</v>
      </c>
      <c r="IR232">
        <v>4.0000000000000001E-3</v>
      </c>
      <c r="IS232">
        <v>-0.151952380952423</v>
      </c>
      <c r="IT232">
        <v>0</v>
      </c>
      <c r="IU232">
        <v>0</v>
      </c>
      <c r="IV232">
        <v>0</v>
      </c>
      <c r="IW232">
        <v>3.9749999999933996E-3</v>
      </c>
      <c r="IX232">
        <v>0</v>
      </c>
      <c r="IY232">
        <v>0</v>
      </c>
      <c r="IZ232">
        <v>0</v>
      </c>
      <c r="JA232">
        <v>-1</v>
      </c>
      <c r="JB232">
        <v>-1</v>
      </c>
      <c r="JC232">
        <v>-1</v>
      </c>
      <c r="JD232">
        <v>-1</v>
      </c>
      <c r="JE232">
        <v>4.7</v>
      </c>
      <c r="JF232">
        <v>4.7</v>
      </c>
      <c r="JG232">
        <v>0.158691</v>
      </c>
      <c r="JH232">
        <v>4.99878</v>
      </c>
      <c r="JI232">
        <v>1.3476600000000001</v>
      </c>
      <c r="JJ232">
        <v>2.2729499999999998</v>
      </c>
      <c r="JK232">
        <v>1.4489700000000001</v>
      </c>
      <c r="JL232">
        <v>2.32178</v>
      </c>
      <c r="JM232">
        <v>31.6736</v>
      </c>
      <c r="JN232">
        <v>23.991199999999999</v>
      </c>
      <c r="JO232">
        <v>2</v>
      </c>
      <c r="JP232">
        <v>321.30099999999999</v>
      </c>
      <c r="JQ232">
        <v>506.65899999999999</v>
      </c>
      <c r="JR232">
        <v>22</v>
      </c>
      <c r="JS232">
        <v>24.863499999999998</v>
      </c>
      <c r="JT232">
        <v>30</v>
      </c>
      <c r="JU232">
        <v>24.7362</v>
      </c>
      <c r="JV232">
        <v>24.804099999999998</v>
      </c>
      <c r="JW232">
        <v>-1</v>
      </c>
      <c r="JX232">
        <v>40.3566</v>
      </c>
      <c r="JY232">
        <v>69.901399999999995</v>
      </c>
      <c r="JZ232">
        <v>22</v>
      </c>
      <c r="KA232">
        <v>400</v>
      </c>
      <c r="KB232">
        <v>15.407500000000001</v>
      </c>
      <c r="KC232">
        <v>102.72199999999999</v>
      </c>
      <c r="KD232">
        <v>102.508</v>
      </c>
    </row>
    <row r="233" spans="1:290" x14ac:dyDescent="0.35">
      <c r="A233">
        <v>215</v>
      </c>
      <c r="B233">
        <v>1716979860</v>
      </c>
      <c r="C233">
        <v>69601.400000095367</v>
      </c>
      <c r="D233" t="s">
        <v>1291</v>
      </c>
      <c r="E233" t="s">
        <v>1292</v>
      </c>
      <c r="F233">
        <v>15</v>
      </c>
      <c r="G233">
        <v>1716979852</v>
      </c>
      <c r="H233">
        <f t="shared" si="150"/>
        <v>1.1084688560154235E-3</v>
      </c>
      <c r="I233">
        <f t="shared" si="151"/>
        <v>1.1084688560154234</v>
      </c>
      <c r="J233">
        <f t="shared" si="152"/>
        <v>-1.1906681034883932</v>
      </c>
      <c r="K233">
        <f t="shared" si="153"/>
        <v>426.84477419354852</v>
      </c>
      <c r="L233">
        <f t="shared" si="154"/>
        <v>438.0311458714101</v>
      </c>
      <c r="M233">
        <f t="shared" si="155"/>
        <v>44.062816545999603</v>
      </c>
      <c r="N233">
        <f t="shared" si="156"/>
        <v>42.937547149741469</v>
      </c>
      <c r="O233">
        <f t="shared" si="157"/>
        <v>0.103442999785399</v>
      </c>
      <c r="P233">
        <f t="shared" si="158"/>
        <v>2.9385170876715616</v>
      </c>
      <c r="Q233">
        <f t="shared" si="159"/>
        <v>0.1014617769762617</v>
      </c>
      <c r="R233">
        <f t="shared" si="160"/>
        <v>6.3588455052078691E-2</v>
      </c>
      <c r="S233">
        <f t="shared" si="161"/>
        <v>0.17045793000000004</v>
      </c>
      <c r="T233">
        <f t="shared" si="162"/>
        <v>22.683124238692596</v>
      </c>
      <c r="U233">
        <f t="shared" si="163"/>
        <v>22.683124238692596</v>
      </c>
      <c r="V233">
        <f t="shared" si="164"/>
        <v>2.7660932558015121</v>
      </c>
      <c r="W233">
        <f t="shared" si="165"/>
        <v>60.094730504009064</v>
      </c>
      <c r="X233">
        <f t="shared" si="166"/>
        <v>1.6914664355749442</v>
      </c>
      <c r="Y233">
        <f t="shared" si="167"/>
        <v>2.8146668125287664</v>
      </c>
      <c r="Z233">
        <f t="shared" si="168"/>
        <v>1.0746268202265679</v>
      </c>
      <c r="AA233">
        <f t="shared" si="169"/>
        <v>-48.883476550280179</v>
      </c>
      <c r="AB233">
        <f t="shared" si="170"/>
        <v>45.503965635875701</v>
      </c>
      <c r="AC233">
        <f t="shared" si="171"/>
        <v>3.204384515120049</v>
      </c>
      <c r="AD233">
        <f t="shared" si="172"/>
        <v>-4.668469284425214E-3</v>
      </c>
      <c r="AE233">
        <f t="shared" si="173"/>
        <v>-1.2127600659467423</v>
      </c>
      <c r="AF233">
        <f t="shared" si="174"/>
        <v>1.1102553126668242</v>
      </c>
      <c r="AG233">
        <f t="shared" si="175"/>
        <v>-1.1906681034883932</v>
      </c>
      <c r="AH233">
        <v>432.67841123153028</v>
      </c>
      <c r="AI233">
        <v>434.12986060606039</v>
      </c>
      <c r="AJ233">
        <v>-2.419632845632351E-4</v>
      </c>
      <c r="AK233">
        <v>67.053660571316172</v>
      </c>
      <c r="AL233">
        <f t="shared" si="176"/>
        <v>1.1084688560154234</v>
      </c>
      <c r="AM233">
        <v>15.50513623866135</v>
      </c>
      <c r="AN233">
        <v>16.811858181818181</v>
      </c>
      <c r="AO233">
        <v>2.3419634565874472E-6</v>
      </c>
      <c r="AP233">
        <v>78.081542680936295</v>
      </c>
      <c r="AQ233">
        <v>156</v>
      </c>
      <c r="AR233">
        <v>31</v>
      </c>
      <c r="AS233">
        <f t="shared" si="177"/>
        <v>1</v>
      </c>
      <c r="AT233">
        <f t="shared" si="178"/>
        <v>0</v>
      </c>
      <c r="AU233">
        <f t="shared" si="179"/>
        <v>53871.133013805855</v>
      </c>
      <c r="AV233" t="s">
        <v>1293</v>
      </c>
      <c r="AW233">
        <v>10167.5</v>
      </c>
      <c r="AX233">
        <v>1960.5461538461541</v>
      </c>
      <c r="AY233">
        <v>5656.36</v>
      </c>
      <c r="AZ233">
        <f t="shared" si="180"/>
        <v>0.65339084608367326</v>
      </c>
      <c r="BA233">
        <v>-1.1906681034884401</v>
      </c>
      <c r="BB233" t="s">
        <v>431</v>
      </c>
      <c r="BC233" t="s">
        <v>431</v>
      </c>
      <c r="BD233">
        <v>0</v>
      </c>
      <c r="BE233">
        <v>0</v>
      </c>
      <c r="BF233" t="e">
        <f t="shared" si="181"/>
        <v>#DIV/0!</v>
      </c>
      <c r="BG233">
        <v>0.5</v>
      </c>
      <c r="BH233">
        <f t="shared" si="182"/>
        <v>0.7536034800000001</v>
      </c>
      <c r="BI233">
        <f t="shared" si="183"/>
        <v>-1.1906681034883932</v>
      </c>
      <c r="BJ233" t="e">
        <f t="shared" si="184"/>
        <v>#DIV/0!</v>
      </c>
      <c r="BK233">
        <f t="shared" si="185"/>
        <v>6.2169845127548507E-14</v>
      </c>
      <c r="BL233" t="e">
        <f t="shared" si="186"/>
        <v>#DIV/0!</v>
      </c>
      <c r="BM233" t="e">
        <f t="shared" si="187"/>
        <v>#DIV/0!</v>
      </c>
      <c r="BN233" t="s">
        <v>431</v>
      </c>
      <c r="BO233">
        <v>0</v>
      </c>
      <c r="BP233" t="e">
        <f t="shared" si="188"/>
        <v>#DIV/0!</v>
      </c>
      <c r="BQ233" t="e">
        <f t="shared" si="189"/>
        <v>#DIV/0!</v>
      </c>
      <c r="BR233" t="e">
        <f t="shared" si="190"/>
        <v>#DIV/0!</v>
      </c>
      <c r="BS233" t="e">
        <f t="shared" si="191"/>
        <v>#DIV/0!</v>
      </c>
      <c r="BT233">
        <f t="shared" si="192"/>
        <v>0</v>
      </c>
      <c r="BU233">
        <f t="shared" si="193"/>
        <v>1.5304775173907779</v>
      </c>
      <c r="BV233" t="e">
        <f t="shared" si="194"/>
        <v>#DIV/0!</v>
      </c>
      <c r="BW233" t="e">
        <f t="shared" si="195"/>
        <v>#DIV/0!</v>
      </c>
      <c r="DF233">
        <f t="shared" si="196"/>
        <v>0.89714700000000014</v>
      </c>
      <c r="DG233">
        <f t="shared" si="197"/>
        <v>0.7536034800000001</v>
      </c>
      <c r="DH233">
        <f t="shared" si="198"/>
        <v>0.84</v>
      </c>
      <c r="DI233">
        <f t="shared" si="199"/>
        <v>0.19</v>
      </c>
      <c r="DJ233">
        <v>1716979852</v>
      </c>
      <c r="DK233">
        <v>426.84477419354852</v>
      </c>
      <c r="DL233">
        <v>425.95887096774192</v>
      </c>
      <c r="DM233">
        <v>16.814970967741939</v>
      </c>
      <c r="DN233">
        <v>15.50613225806452</v>
      </c>
      <c r="DO233">
        <v>426.9897741935485</v>
      </c>
      <c r="DP233">
        <v>16.80997096774194</v>
      </c>
      <c r="DQ233">
        <v>500.40683870967729</v>
      </c>
      <c r="DR233">
        <v>100.49287096774189</v>
      </c>
      <c r="DS233">
        <v>0.1000137193548387</v>
      </c>
      <c r="DT233">
        <v>22.97035806451613</v>
      </c>
      <c r="DU233">
        <v>22.251964516129028</v>
      </c>
      <c r="DV233">
        <v>999.90000000000032</v>
      </c>
      <c r="DW233">
        <v>0</v>
      </c>
      <c r="DX233">
        <v>0</v>
      </c>
      <c r="DY233">
        <v>10001.91129032258</v>
      </c>
      <c r="DZ233">
        <v>0</v>
      </c>
      <c r="EA233">
        <v>1.5289399999999999E-3</v>
      </c>
      <c r="EB233">
        <v>0.89595670967741936</v>
      </c>
      <c r="EC233">
        <v>434.15458064516127</v>
      </c>
      <c r="ED233">
        <v>432.66790322580658</v>
      </c>
      <c r="EE233">
        <v>1.307531935483871</v>
      </c>
      <c r="EF233">
        <v>425.95887096774192</v>
      </c>
      <c r="EG233">
        <v>15.50613225806452</v>
      </c>
      <c r="EH233">
        <v>1.6896541935483871</v>
      </c>
      <c r="EI233">
        <v>1.5582564516129029</v>
      </c>
      <c r="EJ233">
        <v>14.801703225806451</v>
      </c>
      <c r="EK233">
        <v>13.55208064516129</v>
      </c>
      <c r="EL233">
        <v>0.89714700000000014</v>
      </c>
      <c r="EM233">
        <v>0</v>
      </c>
      <c r="EN233">
        <v>0</v>
      </c>
      <c r="EO233">
        <v>0</v>
      </c>
      <c r="EP233">
        <v>1960.557096774193</v>
      </c>
      <c r="EQ233">
        <v>0.89714700000000014</v>
      </c>
      <c r="ER233">
        <v>4.8329677419354837</v>
      </c>
      <c r="ES233">
        <v>-0.43877419354838698</v>
      </c>
      <c r="ET233">
        <v>35.036096774193553</v>
      </c>
      <c r="EU233">
        <v>39.108677419354827</v>
      </c>
      <c r="EV233">
        <v>36.908967741935477</v>
      </c>
      <c r="EW233">
        <v>40.152999999999999</v>
      </c>
      <c r="EX233">
        <v>37.969451612903207</v>
      </c>
      <c r="EY233">
        <v>0</v>
      </c>
      <c r="EZ233">
        <v>0</v>
      </c>
      <c r="FA233">
        <v>0</v>
      </c>
      <c r="FB233">
        <v>299.60000014305109</v>
      </c>
      <c r="FC233">
        <v>0</v>
      </c>
      <c r="FD233">
        <v>1960.5461538461541</v>
      </c>
      <c r="FE233">
        <v>4.9292307568857492</v>
      </c>
      <c r="FF233">
        <v>-1.2735726520969619</v>
      </c>
      <c r="FG233">
        <v>4.7807692307692307</v>
      </c>
      <c r="FH233">
        <v>15</v>
      </c>
      <c r="FI233">
        <v>1716979883.5</v>
      </c>
      <c r="FJ233" t="s">
        <v>1294</v>
      </c>
      <c r="FK233">
        <v>1716979881</v>
      </c>
      <c r="FL233">
        <v>1716979883.5</v>
      </c>
      <c r="FM233">
        <v>216</v>
      </c>
      <c r="FN233">
        <v>-0.01</v>
      </c>
      <c r="FO233">
        <v>1E-3</v>
      </c>
      <c r="FP233">
        <v>-0.14499999999999999</v>
      </c>
      <c r="FQ233">
        <v>5.0000000000000001E-3</v>
      </c>
      <c r="FR233">
        <v>426</v>
      </c>
      <c r="FS233">
        <v>16</v>
      </c>
      <c r="FT233">
        <v>0.26</v>
      </c>
      <c r="FU233">
        <v>0.09</v>
      </c>
      <c r="FV233">
        <v>0.90327417073170713</v>
      </c>
      <c r="FW233">
        <v>-1.809194425087016E-2</v>
      </c>
      <c r="FX233">
        <v>3.9755677142008672E-2</v>
      </c>
      <c r="FY233">
        <v>1</v>
      </c>
      <c r="FZ233">
        <v>426.85816803811281</v>
      </c>
      <c r="GA233">
        <v>-0.16597117152541449</v>
      </c>
      <c r="GB233">
        <v>1.329181659795361E-2</v>
      </c>
      <c r="GC233">
        <v>1</v>
      </c>
      <c r="GD233">
        <v>1.3075553658536589</v>
      </c>
      <c r="GE233">
        <v>2.233588850173801E-3</v>
      </c>
      <c r="GF233">
        <v>1.1821932852592589E-3</v>
      </c>
      <c r="GG233">
        <v>1</v>
      </c>
      <c r="GH233">
        <v>3</v>
      </c>
      <c r="GI233">
        <v>3</v>
      </c>
      <c r="GJ233" t="s">
        <v>433</v>
      </c>
      <c r="GK233">
        <v>2.9719899999999999</v>
      </c>
      <c r="GL233">
        <v>2.73916</v>
      </c>
      <c r="GM233">
        <v>0.105767</v>
      </c>
      <c r="GN233">
        <v>0.105189</v>
      </c>
      <c r="GO233">
        <v>8.4710199999999999E-2</v>
      </c>
      <c r="GP233">
        <v>7.9919400000000002E-2</v>
      </c>
      <c r="GQ233">
        <v>25828.9</v>
      </c>
      <c r="GR233">
        <v>29130.9</v>
      </c>
      <c r="GS233">
        <v>27559.599999999999</v>
      </c>
      <c r="GT233">
        <v>31257.4</v>
      </c>
      <c r="GU233">
        <v>34245.5</v>
      </c>
      <c r="GV233">
        <v>38700.5</v>
      </c>
      <c r="GW233">
        <v>41666.199999999997</v>
      </c>
      <c r="GX233">
        <v>46394.2</v>
      </c>
      <c r="GY233">
        <v>1.64097</v>
      </c>
      <c r="GZ233">
        <v>1.9803200000000001</v>
      </c>
      <c r="HA233">
        <v>5.0284000000000002E-2</v>
      </c>
      <c r="HB233">
        <v>0</v>
      </c>
      <c r="HC233">
        <v>21.419899999999998</v>
      </c>
      <c r="HD233">
        <v>999.9</v>
      </c>
      <c r="HE233">
        <v>51.8</v>
      </c>
      <c r="HF233">
        <v>26.9</v>
      </c>
      <c r="HG233">
        <v>18.340800000000002</v>
      </c>
      <c r="HH233">
        <v>63.994799999999998</v>
      </c>
      <c r="HI233">
        <v>35.132199999999997</v>
      </c>
      <c r="HJ233">
        <v>1</v>
      </c>
      <c r="HK233">
        <v>-0.179479</v>
      </c>
      <c r="HL233">
        <v>0.100256</v>
      </c>
      <c r="HM233">
        <v>20.175899999999999</v>
      </c>
      <c r="HN233">
        <v>5.2411000000000003</v>
      </c>
      <c r="HO233">
        <v>11.9261</v>
      </c>
      <c r="HP233">
        <v>4.9974499999999997</v>
      </c>
      <c r="HQ233">
        <v>3.2970000000000002</v>
      </c>
      <c r="HR233">
        <v>9999</v>
      </c>
      <c r="HS233">
        <v>9999</v>
      </c>
      <c r="HT233">
        <v>9999</v>
      </c>
      <c r="HU233">
        <v>999.9</v>
      </c>
      <c r="HV233">
        <v>1.8663000000000001</v>
      </c>
      <c r="HW233">
        <v>1.8684400000000001</v>
      </c>
      <c r="HX233">
        <v>1.86554</v>
      </c>
      <c r="HY233">
        <v>1.8627899999999999</v>
      </c>
      <c r="HZ233">
        <v>1.86337</v>
      </c>
      <c r="IA233">
        <v>1.8645099999999999</v>
      </c>
      <c r="IB233">
        <v>1.86249</v>
      </c>
      <c r="IC233">
        <v>1.87043</v>
      </c>
      <c r="ID233">
        <v>5</v>
      </c>
      <c r="IE233">
        <v>0</v>
      </c>
      <c r="IF233">
        <v>0</v>
      </c>
      <c r="IG233">
        <v>0</v>
      </c>
      <c r="IH233" t="s">
        <v>434</v>
      </c>
      <c r="II233" t="s">
        <v>435</v>
      </c>
      <c r="IJ233" t="s">
        <v>436</v>
      </c>
      <c r="IK233" t="s">
        <v>436</v>
      </c>
      <c r="IL233" t="s">
        <v>436</v>
      </c>
      <c r="IM233" t="s">
        <v>436</v>
      </c>
      <c r="IN233">
        <v>0</v>
      </c>
      <c r="IO233">
        <v>100</v>
      </c>
      <c r="IP233">
        <v>100</v>
      </c>
      <c r="IQ233">
        <v>-0.14499999999999999</v>
      </c>
      <c r="IR233">
        <v>5.0000000000000001E-3</v>
      </c>
      <c r="IS233">
        <v>-0.1349047619046928</v>
      </c>
      <c r="IT233">
        <v>0</v>
      </c>
      <c r="IU233">
        <v>0</v>
      </c>
      <c r="IV233">
        <v>0</v>
      </c>
      <c r="IW233">
        <v>3.690476190474357E-3</v>
      </c>
      <c r="IX233">
        <v>0</v>
      </c>
      <c r="IY233">
        <v>0</v>
      </c>
      <c r="IZ233">
        <v>0</v>
      </c>
      <c r="JA233">
        <v>-1</v>
      </c>
      <c r="JB233">
        <v>-1</v>
      </c>
      <c r="JC233">
        <v>-1</v>
      </c>
      <c r="JD233">
        <v>-1</v>
      </c>
      <c r="JE233">
        <v>4.5999999999999996</v>
      </c>
      <c r="JF233">
        <v>4.7</v>
      </c>
      <c r="JG233">
        <v>0.158691</v>
      </c>
      <c r="JH233">
        <v>4.99878</v>
      </c>
      <c r="JI233">
        <v>1.3464400000000001</v>
      </c>
      <c r="JJ233">
        <v>2.2729499999999998</v>
      </c>
      <c r="JK233">
        <v>1.4489700000000001</v>
      </c>
      <c r="JL233">
        <v>2.4365199999999998</v>
      </c>
      <c r="JM233">
        <v>31.6736</v>
      </c>
      <c r="JN233">
        <v>23.9999</v>
      </c>
      <c r="JO233">
        <v>2</v>
      </c>
      <c r="JP233">
        <v>321.58</v>
      </c>
      <c r="JQ233">
        <v>506.74400000000003</v>
      </c>
      <c r="JR233">
        <v>22.0001</v>
      </c>
      <c r="JS233">
        <v>24.853100000000001</v>
      </c>
      <c r="JT233">
        <v>30.0002</v>
      </c>
      <c r="JU233">
        <v>24.7258</v>
      </c>
      <c r="JV233">
        <v>24.791599999999999</v>
      </c>
      <c r="JW233">
        <v>-1</v>
      </c>
      <c r="JX233">
        <v>39.956200000000003</v>
      </c>
      <c r="JY233">
        <v>70.338399999999993</v>
      </c>
      <c r="JZ233">
        <v>22</v>
      </c>
      <c r="KA233">
        <v>400</v>
      </c>
      <c r="KB233">
        <v>15.4857</v>
      </c>
      <c r="KC233">
        <v>102.72</v>
      </c>
      <c r="KD233">
        <v>102.509</v>
      </c>
    </row>
    <row r="234" spans="1:290" x14ac:dyDescent="0.35">
      <c r="A234">
        <v>216</v>
      </c>
      <c r="B234">
        <v>1716980160</v>
      </c>
      <c r="C234">
        <v>69901.400000095367</v>
      </c>
      <c r="D234" t="s">
        <v>1295</v>
      </c>
      <c r="E234" t="s">
        <v>1296</v>
      </c>
      <c r="F234">
        <v>15</v>
      </c>
      <c r="G234">
        <v>1716980152.25</v>
      </c>
      <c r="H234">
        <f t="shared" si="150"/>
        <v>1.1082949191584847E-3</v>
      </c>
      <c r="I234">
        <f t="shared" si="151"/>
        <v>1.1082949191584848</v>
      </c>
      <c r="J234">
        <f t="shared" si="152"/>
        <v>-1.2159873839729172</v>
      </c>
      <c r="K234">
        <f t="shared" si="153"/>
        <v>426.37546666666668</v>
      </c>
      <c r="L234">
        <f t="shared" si="154"/>
        <v>437.98645499094306</v>
      </c>
      <c r="M234">
        <f t="shared" si="155"/>
        <v>44.057033008036647</v>
      </c>
      <c r="N234">
        <f t="shared" si="156"/>
        <v>42.889084341977664</v>
      </c>
      <c r="O234">
        <f t="shared" si="157"/>
        <v>0.10325519188099472</v>
      </c>
      <c r="P234">
        <f t="shared" si="158"/>
        <v>2.9378147249083533</v>
      </c>
      <c r="Q234">
        <f t="shared" si="159"/>
        <v>0.10128062041239293</v>
      </c>
      <c r="R234">
        <f t="shared" si="160"/>
        <v>6.3474650076805639E-2</v>
      </c>
      <c r="S234">
        <f t="shared" si="161"/>
        <v>0.17045793000000004</v>
      </c>
      <c r="T234">
        <f t="shared" si="162"/>
        <v>22.698986980740916</v>
      </c>
      <c r="U234">
        <f t="shared" si="163"/>
        <v>22.698986980740916</v>
      </c>
      <c r="V234">
        <f t="shared" si="164"/>
        <v>2.7687565108233998</v>
      </c>
      <c r="W234">
        <f t="shared" si="165"/>
        <v>60.071140934302903</v>
      </c>
      <c r="X234">
        <f t="shared" si="166"/>
        <v>1.6924284912640928</v>
      </c>
      <c r="Y234">
        <f t="shared" si="167"/>
        <v>2.8173736422203559</v>
      </c>
      <c r="Z234">
        <f t="shared" si="168"/>
        <v>1.076328019559307</v>
      </c>
      <c r="AA234">
        <f t="shared" si="169"/>
        <v>-48.875805934889172</v>
      </c>
      <c r="AB234">
        <f t="shared" si="170"/>
        <v>45.495601280631654</v>
      </c>
      <c r="AC234">
        <f t="shared" si="171"/>
        <v>3.2050772384195985</v>
      </c>
      <c r="AD234">
        <f t="shared" si="172"/>
        <v>-4.6694858379225934E-3</v>
      </c>
      <c r="AE234">
        <f t="shared" si="173"/>
        <v>-1.1679515515898746</v>
      </c>
      <c r="AF234">
        <f t="shared" si="174"/>
        <v>1.1049558864053779</v>
      </c>
      <c r="AG234">
        <f t="shared" si="175"/>
        <v>-1.2159873839729172</v>
      </c>
      <c r="AH234">
        <v>432.21483291379297</v>
      </c>
      <c r="AI234">
        <v>433.69666666666677</v>
      </c>
      <c r="AJ234">
        <v>-1.474865273066196E-4</v>
      </c>
      <c r="AK234">
        <v>67.055443755347298</v>
      </c>
      <c r="AL234">
        <f t="shared" si="176"/>
        <v>1.1082949191584848</v>
      </c>
      <c r="AM234">
        <v>15.522316031094959</v>
      </c>
      <c r="AN234">
        <v>16.828803636363642</v>
      </c>
      <c r="AO234">
        <v>8.9543321446526216E-6</v>
      </c>
      <c r="AP234">
        <v>78.092799990249489</v>
      </c>
      <c r="AQ234">
        <v>155</v>
      </c>
      <c r="AR234">
        <v>31</v>
      </c>
      <c r="AS234">
        <f t="shared" si="177"/>
        <v>1</v>
      </c>
      <c r="AT234">
        <f t="shared" si="178"/>
        <v>0</v>
      </c>
      <c r="AU234">
        <f t="shared" si="179"/>
        <v>53847.529133891985</v>
      </c>
      <c r="AV234" t="s">
        <v>1297</v>
      </c>
      <c r="AW234">
        <v>10169.299999999999</v>
      </c>
      <c r="AX234">
        <v>1956.3476000000001</v>
      </c>
      <c r="AY234">
        <v>5661.12</v>
      </c>
      <c r="AZ234">
        <f t="shared" si="180"/>
        <v>0.65442393024701828</v>
      </c>
      <c r="BA234">
        <v>-1.2159873839728701</v>
      </c>
      <c r="BB234" t="s">
        <v>431</v>
      </c>
      <c r="BC234" t="s">
        <v>431</v>
      </c>
      <c r="BD234">
        <v>0</v>
      </c>
      <c r="BE234">
        <v>0</v>
      </c>
      <c r="BF234" t="e">
        <f t="shared" si="181"/>
        <v>#DIV/0!</v>
      </c>
      <c r="BG234">
        <v>0.5</v>
      </c>
      <c r="BH234">
        <f t="shared" si="182"/>
        <v>0.7536034800000001</v>
      </c>
      <c r="BI234">
        <f t="shared" si="183"/>
        <v>-1.2159873839729172</v>
      </c>
      <c r="BJ234" t="e">
        <f t="shared" si="184"/>
        <v>#DIV/0!</v>
      </c>
      <c r="BK234">
        <f t="shared" si="185"/>
        <v>-6.2464488943318879E-14</v>
      </c>
      <c r="BL234" t="e">
        <f t="shared" si="186"/>
        <v>#DIV/0!</v>
      </c>
      <c r="BM234" t="e">
        <f t="shared" si="187"/>
        <v>#DIV/0!</v>
      </c>
      <c r="BN234" t="s">
        <v>431</v>
      </c>
      <c r="BO234">
        <v>0</v>
      </c>
      <c r="BP234" t="e">
        <f t="shared" si="188"/>
        <v>#DIV/0!</v>
      </c>
      <c r="BQ234" t="e">
        <f t="shared" si="189"/>
        <v>#DIV/0!</v>
      </c>
      <c r="BR234" t="e">
        <f t="shared" si="190"/>
        <v>#DIV/0!</v>
      </c>
      <c r="BS234" t="e">
        <f t="shared" si="191"/>
        <v>#DIV/0!</v>
      </c>
      <c r="BT234">
        <f t="shared" si="192"/>
        <v>0</v>
      </c>
      <c r="BU234">
        <f t="shared" si="193"/>
        <v>1.5280614809158048</v>
      </c>
      <c r="BV234" t="e">
        <f t="shared" si="194"/>
        <v>#DIV/0!</v>
      </c>
      <c r="BW234" t="e">
        <f t="shared" si="195"/>
        <v>#DIV/0!</v>
      </c>
      <c r="DF234">
        <f t="shared" si="196"/>
        <v>0.89714700000000014</v>
      </c>
      <c r="DG234">
        <f t="shared" si="197"/>
        <v>0.7536034800000001</v>
      </c>
      <c r="DH234">
        <f t="shared" si="198"/>
        <v>0.84</v>
      </c>
      <c r="DI234">
        <f t="shared" si="199"/>
        <v>0.19</v>
      </c>
      <c r="DJ234">
        <v>1716980152.25</v>
      </c>
      <c r="DK234">
        <v>426.37546666666668</v>
      </c>
      <c r="DL234">
        <v>425.53993333333341</v>
      </c>
      <c r="DM234">
        <v>16.82502666666667</v>
      </c>
      <c r="DN234">
        <v>15.522413333333329</v>
      </c>
      <c r="DO234">
        <v>426.58946666666668</v>
      </c>
      <c r="DP234">
        <v>16.821026666666661</v>
      </c>
      <c r="DQ234">
        <v>500.39330000000001</v>
      </c>
      <c r="DR234">
        <v>100.4899666666667</v>
      </c>
      <c r="DS234">
        <v>9.9977396666666662E-2</v>
      </c>
      <c r="DT234">
        <v>22.98623666666667</v>
      </c>
      <c r="DU234">
        <v>22.282219999999999</v>
      </c>
      <c r="DV234">
        <v>999.9000000000002</v>
      </c>
      <c r="DW234">
        <v>0</v>
      </c>
      <c r="DX234">
        <v>0</v>
      </c>
      <c r="DY234">
        <v>9998.2026666666679</v>
      </c>
      <c r="DZ234">
        <v>0</v>
      </c>
      <c r="EA234">
        <v>1.5289399999999999E-3</v>
      </c>
      <c r="EB234">
        <v>0.90439040000000015</v>
      </c>
      <c r="EC234">
        <v>433.74256666666668</v>
      </c>
      <c r="ED234">
        <v>432.24953333333332</v>
      </c>
      <c r="EE234">
        <v>1.303728</v>
      </c>
      <c r="EF234">
        <v>425.53993333333341</v>
      </c>
      <c r="EG234">
        <v>15.522413333333329</v>
      </c>
      <c r="EH234">
        <v>1.690858</v>
      </c>
      <c r="EI234">
        <v>1.5598479999999999</v>
      </c>
      <c r="EJ234">
        <v>14.81276666666667</v>
      </c>
      <c r="EK234">
        <v>13.567769999999999</v>
      </c>
      <c r="EL234">
        <v>0.89714700000000014</v>
      </c>
      <c r="EM234">
        <v>0</v>
      </c>
      <c r="EN234">
        <v>0</v>
      </c>
      <c r="EO234">
        <v>0</v>
      </c>
      <c r="EP234">
        <v>1956.248000000001</v>
      </c>
      <c r="EQ234">
        <v>0.89714700000000014</v>
      </c>
      <c r="ER234">
        <v>6.9600999999999997</v>
      </c>
      <c r="ES234">
        <v>-0.45923333333333333</v>
      </c>
      <c r="ET234">
        <v>34.833066666666667</v>
      </c>
      <c r="EU234">
        <v>38.612199999999987</v>
      </c>
      <c r="EV234">
        <v>36.620666666666658</v>
      </c>
      <c r="EW234">
        <v>39.399733333333323</v>
      </c>
      <c r="EX234">
        <v>37.645599999999988</v>
      </c>
      <c r="EY234">
        <v>0</v>
      </c>
      <c r="EZ234">
        <v>0</v>
      </c>
      <c r="FA234">
        <v>0</v>
      </c>
      <c r="FB234">
        <v>299.40000009536737</v>
      </c>
      <c r="FC234">
        <v>0</v>
      </c>
      <c r="FD234">
        <v>1956.3476000000001</v>
      </c>
      <c r="FE234">
        <v>6.455384618197499</v>
      </c>
      <c r="FF234">
        <v>-0.66861538492714323</v>
      </c>
      <c r="FG234">
        <v>6.9362000000000013</v>
      </c>
      <c r="FH234">
        <v>15</v>
      </c>
      <c r="FI234">
        <v>1716980180</v>
      </c>
      <c r="FJ234" t="s">
        <v>1298</v>
      </c>
      <c r="FK234">
        <v>1716980180</v>
      </c>
      <c r="FL234">
        <v>1716980180</v>
      </c>
      <c r="FM234">
        <v>217</v>
      </c>
      <c r="FN234">
        <v>-6.9000000000000006E-2</v>
      </c>
      <c r="FO234">
        <v>-1E-3</v>
      </c>
      <c r="FP234">
        <v>-0.214</v>
      </c>
      <c r="FQ234">
        <v>4.0000000000000001E-3</v>
      </c>
      <c r="FR234">
        <v>426</v>
      </c>
      <c r="FS234">
        <v>16</v>
      </c>
      <c r="FT234">
        <v>0.44</v>
      </c>
      <c r="FU234">
        <v>0.08</v>
      </c>
      <c r="FV234">
        <v>0.90676353658536579</v>
      </c>
      <c r="FW234">
        <v>4.9633484320559369E-2</v>
      </c>
      <c r="FX234">
        <v>4.443151591376332E-2</v>
      </c>
      <c r="FY234">
        <v>1</v>
      </c>
      <c r="FZ234">
        <v>426.4533013662242</v>
      </c>
      <c r="GA234">
        <v>-0.29731717374230249</v>
      </c>
      <c r="GB234">
        <v>2.4281887224563901E-2</v>
      </c>
      <c r="GC234">
        <v>1</v>
      </c>
      <c r="GD234">
        <v>1.30413243902439</v>
      </c>
      <c r="GE234">
        <v>-9.546689895467031E-3</v>
      </c>
      <c r="GF234">
        <v>1.4229851489340501E-3</v>
      </c>
      <c r="GG234">
        <v>1</v>
      </c>
      <c r="GH234">
        <v>3</v>
      </c>
      <c r="GI234">
        <v>3</v>
      </c>
      <c r="GJ234" t="s">
        <v>433</v>
      </c>
      <c r="GK234">
        <v>2.9721500000000001</v>
      </c>
      <c r="GL234">
        <v>2.7393299999999998</v>
      </c>
      <c r="GM234">
        <v>0.10568900000000001</v>
      </c>
      <c r="GN234">
        <v>0.105117</v>
      </c>
      <c r="GO234">
        <v>8.4764199999999998E-2</v>
      </c>
      <c r="GP234">
        <v>7.9980800000000005E-2</v>
      </c>
      <c r="GQ234">
        <v>25830.9</v>
      </c>
      <c r="GR234">
        <v>29131.4</v>
      </c>
      <c r="GS234">
        <v>27559.3</v>
      </c>
      <c r="GT234">
        <v>31255.4</v>
      </c>
      <c r="GU234">
        <v>34243.5</v>
      </c>
      <c r="GV234">
        <v>38695.300000000003</v>
      </c>
      <c r="GW234">
        <v>41666.199999999997</v>
      </c>
      <c r="GX234">
        <v>46391.1</v>
      </c>
      <c r="GY234">
        <v>1.64228</v>
      </c>
      <c r="GZ234">
        <v>1.9805299999999999</v>
      </c>
      <c r="HA234">
        <v>4.8361700000000001E-2</v>
      </c>
      <c r="HB234">
        <v>0</v>
      </c>
      <c r="HC234">
        <v>21.4819</v>
      </c>
      <c r="HD234">
        <v>999.9</v>
      </c>
      <c r="HE234">
        <v>51.9</v>
      </c>
      <c r="HF234">
        <v>26.9</v>
      </c>
      <c r="HG234">
        <v>18.3781</v>
      </c>
      <c r="HH234">
        <v>63.874899999999997</v>
      </c>
      <c r="HI234">
        <v>34.787700000000001</v>
      </c>
      <c r="HJ234">
        <v>1</v>
      </c>
      <c r="HK234">
        <v>-0.17943300000000001</v>
      </c>
      <c r="HL234">
        <v>0.12195</v>
      </c>
      <c r="HM234">
        <v>20.175000000000001</v>
      </c>
      <c r="HN234">
        <v>5.2406499999999996</v>
      </c>
      <c r="HO234">
        <v>11.9261</v>
      </c>
      <c r="HP234">
        <v>4.9972500000000002</v>
      </c>
      <c r="HQ234">
        <v>3.2970000000000002</v>
      </c>
      <c r="HR234">
        <v>9999</v>
      </c>
      <c r="HS234">
        <v>9999</v>
      </c>
      <c r="HT234">
        <v>9999</v>
      </c>
      <c r="HU234">
        <v>999.9</v>
      </c>
      <c r="HV234">
        <v>1.8663000000000001</v>
      </c>
      <c r="HW234">
        <v>1.8684700000000001</v>
      </c>
      <c r="HX234">
        <v>1.86554</v>
      </c>
      <c r="HY234">
        <v>1.8627899999999999</v>
      </c>
      <c r="HZ234">
        <v>1.8633500000000001</v>
      </c>
      <c r="IA234">
        <v>1.86449</v>
      </c>
      <c r="IB234">
        <v>1.8625</v>
      </c>
      <c r="IC234">
        <v>1.87043</v>
      </c>
      <c r="ID234">
        <v>5</v>
      </c>
      <c r="IE234">
        <v>0</v>
      </c>
      <c r="IF234">
        <v>0</v>
      </c>
      <c r="IG234">
        <v>0</v>
      </c>
      <c r="IH234" t="s">
        <v>434</v>
      </c>
      <c r="II234" t="s">
        <v>435</v>
      </c>
      <c r="IJ234" t="s">
        <v>436</v>
      </c>
      <c r="IK234" t="s">
        <v>436</v>
      </c>
      <c r="IL234" t="s">
        <v>436</v>
      </c>
      <c r="IM234" t="s">
        <v>436</v>
      </c>
      <c r="IN234">
        <v>0</v>
      </c>
      <c r="IO234">
        <v>100</v>
      </c>
      <c r="IP234">
        <v>100</v>
      </c>
      <c r="IQ234">
        <v>-0.214</v>
      </c>
      <c r="IR234">
        <v>4.0000000000000001E-3</v>
      </c>
      <c r="IS234">
        <v>-0.14510000000007039</v>
      </c>
      <c r="IT234">
        <v>0</v>
      </c>
      <c r="IU234">
        <v>0</v>
      </c>
      <c r="IV234">
        <v>0</v>
      </c>
      <c r="IW234">
        <v>5.1190476190452472E-3</v>
      </c>
      <c r="IX234">
        <v>0</v>
      </c>
      <c r="IY234">
        <v>0</v>
      </c>
      <c r="IZ234">
        <v>0</v>
      </c>
      <c r="JA234">
        <v>-1</v>
      </c>
      <c r="JB234">
        <v>-1</v>
      </c>
      <c r="JC234">
        <v>-1</v>
      </c>
      <c r="JD234">
        <v>-1</v>
      </c>
      <c r="JE234">
        <v>4.7</v>
      </c>
      <c r="JF234">
        <v>4.5999999999999996</v>
      </c>
      <c r="JG234">
        <v>0.158691</v>
      </c>
      <c r="JH234">
        <v>4.99878</v>
      </c>
      <c r="JI234">
        <v>1.3464400000000001</v>
      </c>
      <c r="JJ234">
        <v>2.2717299999999998</v>
      </c>
      <c r="JK234">
        <v>1.4489700000000001</v>
      </c>
      <c r="JL234">
        <v>2.4475099999999999</v>
      </c>
      <c r="JM234">
        <v>31.651700000000002</v>
      </c>
      <c r="JN234">
        <v>24.017499999999998</v>
      </c>
      <c r="JO234">
        <v>2</v>
      </c>
      <c r="JP234">
        <v>322.12200000000001</v>
      </c>
      <c r="JQ234">
        <v>506.87799999999999</v>
      </c>
      <c r="JR234">
        <v>21.9999</v>
      </c>
      <c r="JS234">
        <v>24.8552</v>
      </c>
      <c r="JT234">
        <v>30.0001</v>
      </c>
      <c r="JU234">
        <v>24.723700000000001</v>
      </c>
      <c r="JV234">
        <v>24.791599999999999</v>
      </c>
      <c r="JW234">
        <v>-1</v>
      </c>
      <c r="JX234">
        <v>40.044199999999996</v>
      </c>
      <c r="JY234">
        <v>70.919600000000003</v>
      </c>
      <c r="JZ234">
        <v>22</v>
      </c>
      <c r="KA234">
        <v>400</v>
      </c>
      <c r="KB234">
        <v>15.5153</v>
      </c>
      <c r="KC234">
        <v>102.71899999999999</v>
      </c>
      <c r="KD234">
        <v>102.502</v>
      </c>
    </row>
    <row r="235" spans="1:290" x14ac:dyDescent="0.35">
      <c r="A235">
        <v>217</v>
      </c>
      <c r="B235">
        <v>1716980460</v>
      </c>
      <c r="C235">
        <v>70201.400000095367</v>
      </c>
      <c r="D235" t="s">
        <v>1299</v>
      </c>
      <c r="E235" t="s">
        <v>1300</v>
      </c>
      <c r="F235">
        <v>15</v>
      </c>
      <c r="G235">
        <v>1716980452</v>
      </c>
      <c r="H235">
        <f t="shared" si="150"/>
        <v>1.1072113133175508E-3</v>
      </c>
      <c r="I235">
        <f t="shared" si="151"/>
        <v>1.1072113133175507</v>
      </c>
      <c r="J235">
        <f t="shared" si="152"/>
        <v>-1.237205886355655</v>
      </c>
      <c r="K235">
        <f t="shared" si="153"/>
        <v>425.95945161290331</v>
      </c>
      <c r="L235">
        <f t="shared" si="154"/>
        <v>437.87463290396397</v>
      </c>
      <c r="M235">
        <f t="shared" si="155"/>
        <v>44.046469641581176</v>
      </c>
      <c r="N235">
        <f t="shared" si="156"/>
        <v>42.847903587343126</v>
      </c>
      <c r="O235">
        <f t="shared" si="157"/>
        <v>0.10362539845399871</v>
      </c>
      <c r="P235">
        <f t="shared" si="158"/>
        <v>2.9386314988552877</v>
      </c>
      <c r="Q235">
        <f t="shared" si="159"/>
        <v>0.10163733076643883</v>
      </c>
      <c r="R235">
        <f t="shared" si="160"/>
        <v>6.3698774883255746E-2</v>
      </c>
      <c r="S235">
        <f t="shared" si="161"/>
        <v>0.17045793000000004</v>
      </c>
      <c r="T235">
        <f t="shared" si="162"/>
        <v>22.689311183697633</v>
      </c>
      <c r="U235">
        <f t="shared" si="163"/>
        <v>22.689311183697633</v>
      </c>
      <c r="V235">
        <f t="shared" si="164"/>
        <v>2.7671317383601348</v>
      </c>
      <c r="W235">
        <f t="shared" si="165"/>
        <v>60.221023900392879</v>
      </c>
      <c r="X235">
        <f t="shared" si="166"/>
        <v>1.6956214036882233</v>
      </c>
      <c r="Y235">
        <f t="shared" si="167"/>
        <v>2.8156635239095649</v>
      </c>
      <c r="Z235">
        <f t="shared" si="168"/>
        <v>1.0715103346719115</v>
      </c>
      <c r="AA235">
        <f t="shared" si="169"/>
        <v>-48.828018917303993</v>
      </c>
      <c r="AB235">
        <f t="shared" si="170"/>
        <v>45.452100449626926</v>
      </c>
      <c r="AC235">
        <f t="shared" si="171"/>
        <v>3.2008028795288812</v>
      </c>
      <c r="AD235">
        <f t="shared" si="172"/>
        <v>-4.6576581481829749E-3</v>
      </c>
      <c r="AE235">
        <f t="shared" si="173"/>
        <v>-1.239900497978101</v>
      </c>
      <c r="AF235">
        <f t="shared" si="174"/>
        <v>1.107694389229811</v>
      </c>
      <c r="AG235">
        <f t="shared" si="175"/>
        <v>-1.237205886355655</v>
      </c>
      <c r="AH235">
        <v>431.69164088896719</v>
      </c>
      <c r="AI235">
        <v>433.19872121212131</v>
      </c>
      <c r="AJ235">
        <v>-1.7521249116364219E-5</v>
      </c>
      <c r="AK235">
        <v>67.0516902072211</v>
      </c>
      <c r="AL235">
        <f t="shared" si="176"/>
        <v>1.1072113133175507</v>
      </c>
      <c r="AM235">
        <v>15.55023018488917</v>
      </c>
      <c r="AN235">
        <v>16.855475757575761</v>
      </c>
      <c r="AO235">
        <v>7.4726437469134771E-6</v>
      </c>
      <c r="AP235">
        <v>78.067295553503243</v>
      </c>
      <c r="AQ235">
        <v>155</v>
      </c>
      <c r="AR235">
        <v>31</v>
      </c>
      <c r="AS235">
        <f t="shared" si="177"/>
        <v>1</v>
      </c>
      <c r="AT235">
        <f t="shared" si="178"/>
        <v>0</v>
      </c>
      <c r="AU235">
        <f t="shared" si="179"/>
        <v>53873.402354007936</v>
      </c>
      <c r="AV235" t="s">
        <v>1301</v>
      </c>
      <c r="AW235">
        <v>10169.700000000001</v>
      </c>
      <c r="AX235">
        <v>1957.4608000000001</v>
      </c>
      <c r="AY235">
        <v>5675.48</v>
      </c>
      <c r="AZ235">
        <f t="shared" si="180"/>
        <v>0.65510215876014</v>
      </c>
      <c r="BA235">
        <v>-1.2372058863555619</v>
      </c>
      <c r="BB235" t="s">
        <v>431</v>
      </c>
      <c r="BC235" t="s">
        <v>431</v>
      </c>
      <c r="BD235">
        <v>0</v>
      </c>
      <c r="BE235">
        <v>0</v>
      </c>
      <c r="BF235" t="e">
        <f t="shared" si="181"/>
        <v>#DIV/0!</v>
      </c>
      <c r="BG235">
        <v>0.5</v>
      </c>
      <c r="BH235">
        <f t="shared" si="182"/>
        <v>0.7536034800000001</v>
      </c>
      <c r="BI235">
        <f t="shared" si="183"/>
        <v>-1.237205886355655</v>
      </c>
      <c r="BJ235" t="e">
        <f t="shared" si="184"/>
        <v>#DIV/0!</v>
      </c>
      <c r="BK235">
        <f t="shared" si="185"/>
        <v>-1.234557588077859E-13</v>
      </c>
      <c r="BL235" t="e">
        <f t="shared" si="186"/>
        <v>#DIV/0!</v>
      </c>
      <c r="BM235" t="e">
        <f t="shared" si="187"/>
        <v>#DIV/0!</v>
      </c>
      <c r="BN235" t="s">
        <v>431</v>
      </c>
      <c r="BO235">
        <v>0</v>
      </c>
      <c r="BP235" t="e">
        <f t="shared" si="188"/>
        <v>#DIV/0!</v>
      </c>
      <c r="BQ235" t="e">
        <f t="shared" si="189"/>
        <v>#DIV/0!</v>
      </c>
      <c r="BR235" t="e">
        <f t="shared" si="190"/>
        <v>#DIV/0!</v>
      </c>
      <c r="BS235" t="e">
        <f t="shared" si="191"/>
        <v>#DIV/0!</v>
      </c>
      <c r="BT235">
        <f t="shared" si="192"/>
        <v>0</v>
      </c>
      <c r="BU235">
        <f t="shared" si="193"/>
        <v>1.5264794759532172</v>
      </c>
      <c r="BV235" t="e">
        <f t="shared" si="194"/>
        <v>#DIV/0!</v>
      </c>
      <c r="BW235" t="e">
        <f t="shared" si="195"/>
        <v>#DIV/0!</v>
      </c>
      <c r="DF235">
        <f t="shared" si="196"/>
        <v>0.89714700000000014</v>
      </c>
      <c r="DG235">
        <f t="shared" si="197"/>
        <v>0.7536034800000001</v>
      </c>
      <c r="DH235">
        <f t="shared" si="198"/>
        <v>0.84</v>
      </c>
      <c r="DI235">
        <f t="shared" si="199"/>
        <v>0.19</v>
      </c>
      <c r="DJ235">
        <v>1716980452</v>
      </c>
      <c r="DK235">
        <v>425.95945161290331</v>
      </c>
      <c r="DL235">
        <v>425.03845161290332</v>
      </c>
      <c r="DM235">
        <v>16.856506451612901</v>
      </c>
      <c r="DN235">
        <v>15.550645161290319</v>
      </c>
      <c r="DO235">
        <v>426.11545161290331</v>
      </c>
      <c r="DP235">
        <v>16.8495064516129</v>
      </c>
      <c r="DQ235">
        <v>500.36977419354832</v>
      </c>
      <c r="DR235">
        <v>100.4914838709678</v>
      </c>
      <c r="DS235">
        <v>0.100024135483871</v>
      </c>
      <c r="DT235">
        <v>22.976206451612899</v>
      </c>
      <c r="DU235">
        <v>22.267529032258071</v>
      </c>
      <c r="DV235">
        <v>999.90000000000032</v>
      </c>
      <c r="DW235">
        <v>0</v>
      </c>
      <c r="DX235">
        <v>0</v>
      </c>
      <c r="DY235">
        <v>10002.700645161291</v>
      </c>
      <c r="DZ235">
        <v>0</v>
      </c>
      <c r="EA235">
        <v>1.5289399999999999E-3</v>
      </c>
      <c r="EB235">
        <v>0.86290819354838721</v>
      </c>
      <c r="EC235">
        <v>433.2023870967742</v>
      </c>
      <c r="ED235">
        <v>431.75251612903219</v>
      </c>
      <c r="EE235">
        <v>1.302887096774193</v>
      </c>
      <c r="EF235">
        <v>425.03845161290332</v>
      </c>
      <c r="EG235">
        <v>15.550645161290319</v>
      </c>
      <c r="EH235">
        <v>1.693636451612903</v>
      </c>
      <c r="EI235">
        <v>1.5627074193548389</v>
      </c>
      <c r="EJ235">
        <v>14.83823870967742</v>
      </c>
      <c r="EK235">
        <v>13.59590967741936</v>
      </c>
      <c r="EL235">
        <v>0.89714700000000014</v>
      </c>
      <c r="EM235">
        <v>0</v>
      </c>
      <c r="EN235">
        <v>0</v>
      </c>
      <c r="EO235">
        <v>0</v>
      </c>
      <c r="EP235">
        <v>1957.2596774193539</v>
      </c>
      <c r="EQ235">
        <v>0.89714700000000014</v>
      </c>
      <c r="ER235">
        <v>7.8162580645161288</v>
      </c>
      <c r="ES235">
        <v>-0.51541935483870982</v>
      </c>
      <c r="ET235">
        <v>34.566354838709671</v>
      </c>
      <c r="EU235">
        <v>38.098516129032248</v>
      </c>
      <c r="EV235">
        <v>36.271903225806447</v>
      </c>
      <c r="EW235">
        <v>38.630806451612891</v>
      </c>
      <c r="EX235">
        <v>37.304161290322568</v>
      </c>
      <c r="EY235">
        <v>0</v>
      </c>
      <c r="EZ235">
        <v>0</v>
      </c>
      <c r="FA235">
        <v>0</v>
      </c>
      <c r="FB235">
        <v>299.20000004768372</v>
      </c>
      <c r="FC235">
        <v>0</v>
      </c>
      <c r="FD235">
        <v>1957.4608000000001</v>
      </c>
      <c r="FE235">
        <v>11.876923011149399</v>
      </c>
      <c r="FF235">
        <v>-0.4514615535630509</v>
      </c>
      <c r="FG235">
        <v>7.8219600000000007</v>
      </c>
      <c r="FH235">
        <v>15</v>
      </c>
      <c r="FI235">
        <v>1716980482</v>
      </c>
      <c r="FJ235" t="s">
        <v>1302</v>
      </c>
      <c r="FK235">
        <v>1716980478</v>
      </c>
      <c r="FL235">
        <v>1716980482</v>
      </c>
      <c r="FM235">
        <v>218</v>
      </c>
      <c r="FN235">
        <v>5.8000000000000003E-2</v>
      </c>
      <c r="FO235">
        <v>3.0000000000000001E-3</v>
      </c>
      <c r="FP235">
        <v>-0.156</v>
      </c>
      <c r="FQ235">
        <v>7.0000000000000001E-3</v>
      </c>
      <c r="FR235">
        <v>425</v>
      </c>
      <c r="FS235">
        <v>16</v>
      </c>
      <c r="FT235">
        <v>0.36</v>
      </c>
      <c r="FU235">
        <v>0.08</v>
      </c>
      <c r="FV235">
        <v>0.84892807500000012</v>
      </c>
      <c r="FW235">
        <v>0.32368040150093602</v>
      </c>
      <c r="FX235">
        <v>5.8720158570284661E-2</v>
      </c>
      <c r="FY235">
        <v>1</v>
      </c>
      <c r="FZ235">
        <v>425.90338840392309</v>
      </c>
      <c r="GA235">
        <v>-1.833857594256845E-2</v>
      </c>
      <c r="GB235">
        <v>1.6027531795553381E-2</v>
      </c>
      <c r="GC235">
        <v>1</v>
      </c>
      <c r="GD235">
        <v>1.30311025</v>
      </c>
      <c r="GE235">
        <v>5.3707317072878452E-4</v>
      </c>
      <c r="GF235">
        <v>1.266438880285979E-3</v>
      </c>
      <c r="GG235">
        <v>1</v>
      </c>
      <c r="GH235">
        <v>3</v>
      </c>
      <c r="GI235">
        <v>3</v>
      </c>
      <c r="GJ235" t="s">
        <v>433</v>
      </c>
      <c r="GK235">
        <v>2.9720599999999999</v>
      </c>
      <c r="GL235">
        <v>2.7391899999999998</v>
      </c>
      <c r="GM235">
        <v>0.105605</v>
      </c>
      <c r="GN235">
        <v>0.105021</v>
      </c>
      <c r="GO235">
        <v>8.4863900000000006E-2</v>
      </c>
      <c r="GP235">
        <v>8.0087500000000006E-2</v>
      </c>
      <c r="GQ235">
        <v>25835.1</v>
      </c>
      <c r="GR235">
        <v>29134.9</v>
      </c>
      <c r="GS235">
        <v>27561.200000000001</v>
      </c>
      <c r="GT235">
        <v>31255.7</v>
      </c>
      <c r="GU235">
        <v>34241.800000000003</v>
      </c>
      <c r="GV235">
        <v>38691</v>
      </c>
      <c r="GW235">
        <v>41668.800000000003</v>
      </c>
      <c r="GX235">
        <v>46391.3</v>
      </c>
      <c r="GY235">
        <v>1.6428799999999999</v>
      </c>
      <c r="GZ235">
        <v>1.98075</v>
      </c>
      <c r="HA235">
        <v>4.7478800000000002E-2</v>
      </c>
      <c r="HB235">
        <v>0</v>
      </c>
      <c r="HC235">
        <v>21.481100000000001</v>
      </c>
      <c r="HD235">
        <v>999.9</v>
      </c>
      <c r="HE235">
        <v>52.1</v>
      </c>
      <c r="HF235">
        <v>26.9</v>
      </c>
      <c r="HG235">
        <v>18.447700000000001</v>
      </c>
      <c r="HH235">
        <v>63.935000000000002</v>
      </c>
      <c r="HI235">
        <v>36.029600000000002</v>
      </c>
      <c r="HJ235">
        <v>1</v>
      </c>
      <c r="HK235">
        <v>-0.18058399999999999</v>
      </c>
      <c r="HL235">
        <v>0.11454499999999999</v>
      </c>
      <c r="HM235">
        <v>20.1751</v>
      </c>
      <c r="HN235">
        <v>5.24125</v>
      </c>
      <c r="HO235">
        <v>11.9261</v>
      </c>
      <c r="HP235">
        <v>4.9968000000000004</v>
      </c>
      <c r="HQ235">
        <v>3.2970000000000002</v>
      </c>
      <c r="HR235">
        <v>9999</v>
      </c>
      <c r="HS235">
        <v>9999</v>
      </c>
      <c r="HT235">
        <v>9999</v>
      </c>
      <c r="HU235">
        <v>999.9</v>
      </c>
      <c r="HV235">
        <v>1.8662799999999999</v>
      </c>
      <c r="HW235">
        <v>1.8684400000000001</v>
      </c>
      <c r="HX235">
        <v>1.8654900000000001</v>
      </c>
      <c r="HY235">
        <v>1.8627400000000001</v>
      </c>
      <c r="HZ235">
        <v>1.86327</v>
      </c>
      <c r="IA235">
        <v>1.8644700000000001</v>
      </c>
      <c r="IB235">
        <v>1.8624799999999999</v>
      </c>
      <c r="IC235">
        <v>1.87042</v>
      </c>
      <c r="ID235">
        <v>5</v>
      </c>
      <c r="IE235">
        <v>0</v>
      </c>
      <c r="IF235">
        <v>0</v>
      </c>
      <c r="IG235">
        <v>0</v>
      </c>
      <c r="IH235" t="s">
        <v>434</v>
      </c>
      <c r="II235" t="s">
        <v>435</v>
      </c>
      <c r="IJ235" t="s">
        <v>436</v>
      </c>
      <c r="IK235" t="s">
        <v>436</v>
      </c>
      <c r="IL235" t="s">
        <v>436</v>
      </c>
      <c r="IM235" t="s">
        <v>436</v>
      </c>
      <c r="IN235">
        <v>0</v>
      </c>
      <c r="IO235">
        <v>100</v>
      </c>
      <c r="IP235">
        <v>100</v>
      </c>
      <c r="IQ235">
        <v>-0.156</v>
      </c>
      <c r="IR235">
        <v>7.0000000000000001E-3</v>
      </c>
      <c r="IS235">
        <v>-0.21389999999991011</v>
      </c>
      <c r="IT235">
        <v>0</v>
      </c>
      <c r="IU235">
        <v>0</v>
      </c>
      <c r="IV235">
        <v>0</v>
      </c>
      <c r="IW235">
        <v>4.020000000002355E-3</v>
      </c>
      <c r="IX235">
        <v>0</v>
      </c>
      <c r="IY235">
        <v>0</v>
      </c>
      <c r="IZ235">
        <v>0</v>
      </c>
      <c r="JA235">
        <v>-1</v>
      </c>
      <c r="JB235">
        <v>-1</v>
      </c>
      <c r="JC235">
        <v>-1</v>
      </c>
      <c r="JD235">
        <v>-1</v>
      </c>
      <c r="JE235">
        <v>4.7</v>
      </c>
      <c r="JF235">
        <v>4.7</v>
      </c>
      <c r="JG235">
        <v>0.158691</v>
      </c>
      <c r="JH235">
        <v>4.99878</v>
      </c>
      <c r="JI235">
        <v>1.3476600000000001</v>
      </c>
      <c r="JJ235">
        <v>2.2729499999999998</v>
      </c>
      <c r="JK235">
        <v>1.4489700000000001</v>
      </c>
      <c r="JL235">
        <v>2.2546400000000002</v>
      </c>
      <c r="JM235">
        <v>31.651700000000002</v>
      </c>
      <c r="JN235">
        <v>23.991199999999999</v>
      </c>
      <c r="JO235">
        <v>2</v>
      </c>
      <c r="JP235">
        <v>322.33699999999999</v>
      </c>
      <c r="JQ235">
        <v>506.952</v>
      </c>
      <c r="JR235">
        <v>22.0002</v>
      </c>
      <c r="JS235">
        <v>24.842600000000001</v>
      </c>
      <c r="JT235">
        <v>30</v>
      </c>
      <c r="JU235">
        <v>24.715399999999999</v>
      </c>
      <c r="JV235">
        <v>24.783300000000001</v>
      </c>
      <c r="JW235">
        <v>-1</v>
      </c>
      <c r="JX235">
        <v>40.0199</v>
      </c>
      <c r="JY235">
        <v>71.399900000000002</v>
      </c>
      <c r="JZ235">
        <v>22</v>
      </c>
      <c r="KA235">
        <v>400</v>
      </c>
      <c r="KB235">
        <v>15.535299999999999</v>
      </c>
      <c r="KC235">
        <v>102.726</v>
      </c>
      <c r="KD235">
        <v>102.503</v>
      </c>
    </row>
    <row r="236" spans="1:290" x14ac:dyDescent="0.35">
      <c r="A236">
        <v>218</v>
      </c>
      <c r="B236">
        <v>1716980760</v>
      </c>
      <c r="C236">
        <v>70501.400000095367</v>
      </c>
      <c r="D236" t="s">
        <v>1303</v>
      </c>
      <c r="E236" t="s">
        <v>1304</v>
      </c>
      <c r="F236">
        <v>15</v>
      </c>
      <c r="G236">
        <v>1716980752</v>
      </c>
      <c r="H236">
        <f t="shared" si="150"/>
        <v>1.1246379295568841E-3</v>
      </c>
      <c r="I236">
        <f t="shared" si="151"/>
        <v>1.124637929556884</v>
      </c>
      <c r="J236">
        <f t="shared" si="152"/>
        <v>-1.2021361847402139</v>
      </c>
      <c r="K236">
        <f t="shared" si="153"/>
        <v>425.62706451612911</v>
      </c>
      <c r="L236">
        <f t="shared" si="154"/>
        <v>436.73601753927352</v>
      </c>
      <c r="M236">
        <f t="shared" si="155"/>
        <v>43.932922756876785</v>
      </c>
      <c r="N236">
        <f t="shared" si="156"/>
        <v>42.815431284967929</v>
      </c>
      <c r="O236">
        <f t="shared" si="157"/>
        <v>0.10505344623107242</v>
      </c>
      <c r="P236">
        <f t="shared" si="158"/>
        <v>2.9379671488987613</v>
      </c>
      <c r="Q236">
        <f t="shared" si="159"/>
        <v>0.10301033623524915</v>
      </c>
      <c r="R236">
        <f t="shared" si="160"/>
        <v>6.456171591341045E-2</v>
      </c>
      <c r="S236">
        <f t="shared" si="161"/>
        <v>0.17045793000000004</v>
      </c>
      <c r="T236">
        <f t="shared" si="162"/>
        <v>22.68085949154953</v>
      </c>
      <c r="U236">
        <f t="shared" si="163"/>
        <v>22.68085949154953</v>
      </c>
      <c r="V236">
        <f t="shared" si="164"/>
        <v>2.7657132018566175</v>
      </c>
      <c r="W236">
        <f t="shared" si="165"/>
        <v>60.099039329900329</v>
      </c>
      <c r="X236">
        <f t="shared" si="166"/>
        <v>1.6917915502206264</v>
      </c>
      <c r="Y236">
        <f t="shared" si="167"/>
        <v>2.8150059786046038</v>
      </c>
      <c r="Z236">
        <f t="shared" si="168"/>
        <v>1.0739216516359911</v>
      </c>
      <c r="AA236">
        <f t="shared" si="169"/>
        <v>-49.596532693458592</v>
      </c>
      <c r="AB236">
        <f t="shared" si="170"/>
        <v>46.169417304528835</v>
      </c>
      <c r="AC236">
        <f t="shared" si="171"/>
        <v>3.251849629525275</v>
      </c>
      <c r="AD236">
        <f t="shared" si="172"/>
        <v>-4.8078294044842096E-3</v>
      </c>
      <c r="AE236">
        <f t="shared" si="173"/>
        <v>-1.1725011749885619</v>
      </c>
      <c r="AF236">
        <f t="shared" si="174"/>
        <v>1.1212984080590285</v>
      </c>
      <c r="AG236">
        <f t="shared" si="175"/>
        <v>-1.2021361847402139</v>
      </c>
      <c r="AH236">
        <v>431.51464588466388</v>
      </c>
      <c r="AI236">
        <v>432.94766060606031</v>
      </c>
      <c r="AJ236">
        <v>5.698149266027029E-3</v>
      </c>
      <c r="AK236">
        <v>67.054141592711034</v>
      </c>
      <c r="AL236">
        <f t="shared" si="176"/>
        <v>1.124637929556884</v>
      </c>
      <c r="AM236">
        <v>15.49562710069433</v>
      </c>
      <c r="AN236">
        <v>16.82145454545455</v>
      </c>
      <c r="AO236">
        <v>8.3937796882323522E-6</v>
      </c>
      <c r="AP236">
        <v>78.084752974418592</v>
      </c>
      <c r="AQ236">
        <v>155</v>
      </c>
      <c r="AR236">
        <v>31</v>
      </c>
      <c r="AS236">
        <f t="shared" si="177"/>
        <v>1</v>
      </c>
      <c r="AT236">
        <f t="shared" si="178"/>
        <v>0</v>
      </c>
      <c r="AU236">
        <f t="shared" si="179"/>
        <v>53854.620587281999</v>
      </c>
      <c r="AV236" t="s">
        <v>1305</v>
      </c>
      <c r="AW236">
        <v>10171.4</v>
      </c>
      <c r="AX236">
        <v>1962.509615384615</v>
      </c>
      <c r="AY236">
        <v>5701.59</v>
      </c>
      <c r="AZ236">
        <f t="shared" si="180"/>
        <v>0.65579608225343899</v>
      </c>
      <c r="BA236">
        <v>-1.202136184740167</v>
      </c>
      <c r="BB236" t="s">
        <v>431</v>
      </c>
      <c r="BC236" t="s">
        <v>431</v>
      </c>
      <c r="BD236">
        <v>0</v>
      </c>
      <c r="BE236">
        <v>0</v>
      </c>
      <c r="BF236" t="e">
        <f t="shared" si="181"/>
        <v>#DIV/0!</v>
      </c>
      <c r="BG236">
        <v>0.5</v>
      </c>
      <c r="BH236">
        <f t="shared" si="182"/>
        <v>0.7536034800000001</v>
      </c>
      <c r="BI236">
        <f t="shared" si="183"/>
        <v>-1.2021361847402139</v>
      </c>
      <c r="BJ236" t="e">
        <f t="shared" si="184"/>
        <v>#DIV/0!</v>
      </c>
      <c r="BK236">
        <f t="shared" si="185"/>
        <v>-6.2169845127548507E-14</v>
      </c>
      <c r="BL236" t="e">
        <f t="shared" si="186"/>
        <v>#DIV/0!</v>
      </c>
      <c r="BM236" t="e">
        <f t="shared" si="187"/>
        <v>#DIV/0!</v>
      </c>
      <c r="BN236" t="s">
        <v>431</v>
      </c>
      <c r="BO236">
        <v>0</v>
      </c>
      <c r="BP236" t="e">
        <f t="shared" si="188"/>
        <v>#DIV/0!</v>
      </c>
      <c r="BQ236" t="e">
        <f t="shared" si="189"/>
        <v>#DIV/0!</v>
      </c>
      <c r="BR236" t="e">
        <f t="shared" si="190"/>
        <v>#DIV/0!</v>
      </c>
      <c r="BS236" t="e">
        <f t="shared" si="191"/>
        <v>#DIV/0!</v>
      </c>
      <c r="BT236">
        <f t="shared" si="192"/>
        <v>0</v>
      </c>
      <c r="BU236">
        <f t="shared" si="193"/>
        <v>1.524864248294701</v>
      </c>
      <c r="BV236" t="e">
        <f t="shared" si="194"/>
        <v>#DIV/0!</v>
      </c>
      <c r="BW236" t="e">
        <f t="shared" si="195"/>
        <v>#DIV/0!</v>
      </c>
      <c r="DF236">
        <f t="shared" si="196"/>
        <v>0.89714700000000014</v>
      </c>
      <c r="DG236">
        <f t="shared" si="197"/>
        <v>0.7536034800000001</v>
      </c>
      <c r="DH236">
        <f t="shared" si="198"/>
        <v>0.84</v>
      </c>
      <c r="DI236">
        <f t="shared" si="199"/>
        <v>0.19</v>
      </c>
      <c r="DJ236">
        <v>1716980752</v>
      </c>
      <c r="DK236">
        <v>425.62706451612911</v>
      </c>
      <c r="DL236">
        <v>424.7933870967741</v>
      </c>
      <c r="DM236">
        <v>16.818054838709681</v>
      </c>
      <c r="DN236">
        <v>15.496106451612899</v>
      </c>
      <c r="DO236">
        <v>425.80706451612912</v>
      </c>
      <c r="DP236">
        <v>16.81405483870968</v>
      </c>
      <c r="DQ236">
        <v>500.37067741935482</v>
      </c>
      <c r="DR236">
        <v>100.4937741935484</v>
      </c>
      <c r="DS236">
        <v>9.9996396774193544E-2</v>
      </c>
      <c r="DT236">
        <v>22.972348387096769</v>
      </c>
      <c r="DU236">
        <v>22.268187096774199</v>
      </c>
      <c r="DV236">
        <v>999.90000000000032</v>
      </c>
      <c r="DW236">
        <v>0</v>
      </c>
      <c r="DX236">
        <v>0</v>
      </c>
      <c r="DY236">
        <v>9998.6912903225802</v>
      </c>
      <c r="DZ236">
        <v>0</v>
      </c>
      <c r="EA236">
        <v>1.5289399999999999E-3</v>
      </c>
      <c r="EB236">
        <v>0.85753906451612916</v>
      </c>
      <c r="EC236">
        <v>432.93319354838718</v>
      </c>
      <c r="ED236">
        <v>431.47977419354828</v>
      </c>
      <c r="EE236">
        <v>1.3245048387096781</v>
      </c>
      <c r="EF236">
        <v>424.7933870967741</v>
      </c>
      <c r="EG236">
        <v>15.496106451612899</v>
      </c>
      <c r="EH236">
        <v>1.690366129032258</v>
      </c>
      <c r="EI236">
        <v>1.557260967741936</v>
      </c>
      <c r="EJ236">
        <v>14.808245161290319</v>
      </c>
      <c r="EK236">
        <v>13.54228709677419</v>
      </c>
      <c r="EL236">
        <v>0.89714700000000014</v>
      </c>
      <c r="EM236">
        <v>0</v>
      </c>
      <c r="EN236">
        <v>0</v>
      </c>
      <c r="EO236">
        <v>0</v>
      </c>
      <c r="EP236">
        <v>1962.3890322580639</v>
      </c>
      <c r="EQ236">
        <v>0.89714700000000014</v>
      </c>
      <c r="ER236">
        <v>9.9623870967741937</v>
      </c>
      <c r="ES236">
        <v>-0.53461290322580635</v>
      </c>
      <c r="ET236">
        <v>34.35858064516129</v>
      </c>
      <c r="EU236">
        <v>37.771903225806447</v>
      </c>
      <c r="EV236">
        <v>36.03396774193547</v>
      </c>
      <c r="EW236">
        <v>38.134806451612882</v>
      </c>
      <c r="EX236">
        <v>37.072387096774193</v>
      </c>
      <c r="EY236">
        <v>0</v>
      </c>
      <c r="EZ236">
        <v>0</v>
      </c>
      <c r="FA236">
        <v>0</v>
      </c>
      <c r="FB236">
        <v>299.60000014305109</v>
      </c>
      <c r="FC236">
        <v>0</v>
      </c>
      <c r="FD236">
        <v>1962.509615384615</v>
      </c>
      <c r="FE236">
        <v>10.119316203943111</v>
      </c>
      <c r="FF236">
        <v>-4.8295726849921481</v>
      </c>
      <c r="FG236">
        <v>10.02303846153846</v>
      </c>
      <c r="FH236">
        <v>15</v>
      </c>
      <c r="FI236">
        <v>1716980779</v>
      </c>
      <c r="FJ236" t="s">
        <v>1306</v>
      </c>
      <c r="FK236">
        <v>1716980776</v>
      </c>
      <c r="FL236">
        <v>1716980779</v>
      </c>
      <c r="FM236">
        <v>219</v>
      </c>
      <c r="FN236">
        <v>-2.4E-2</v>
      </c>
      <c r="FO236">
        <v>-3.0000000000000001E-3</v>
      </c>
      <c r="FP236">
        <v>-0.18</v>
      </c>
      <c r="FQ236">
        <v>4.0000000000000001E-3</v>
      </c>
      <c r="FR236">
        <v>425</v>
      </c>
      <c r="FS236">
        <v>15</v>
      </c>
      <c r="FT236">
        <v>0.21</v>
      </c>
      <c r="FU236">
        <v>7.0000000000000007E-2</v>
      </c>
      <c r="FV236">
        <v>0.87731636585365835</v>
      </c>
      <c r="FW236">
        <v>-0.21749184668989319</v>
      </c>
      <c r="FX236">
        <v>5.7975031928495339E-2</v>
      </c>
      <c r="FY236">
        <v>1</v>
      </c>
      <c r="FZ236">
        <v>425.65380133918597</v>
      </c>
      <c r="GA236">
        <v>-0.22019161144943231</v>
      </c>
      <c r="GB236">
        <v>2.4072695819514649E-2</v>
      </c>
      <c r="GC236">
        <v>1</v>
      </c>
      <c r="GD236">
        <v>1.324534146341463</v>
      </c>
      <c r="GE236">
        <v>-2.7301045296167429E-3</v>
      </c>
      <c r="GF236">
        <v>1.069036437832419E-3</v>
      </c>
      <c r="GG236">
        <v>1</v>
      </c>
      <c r="GH236">
        <v>3</v>
      </c>
      <c r="GI236">
        <v>3</v>
      </c>
      <c r="GJ236" t="s">
        <v>433</v>
      </c>
      <c r="GK236">
        <v>2.9720300000000002</v>
      </c>
      <c r="GL236">
        <v>2.7392400000000001</v>
      </c>
      <c r="GM236">
        <v>0.105556</v>
      </c>
      <c r="GN236">
        <v>0.104972</v>
      </c>
      <c r="GO236">
        <v>8.4736900000000004E-2</v>
      </c>
      <c r="GP236">
        <v>7.9886200000000004E-2</v>
      </c>
      <c r="GQ236">
        <v>25836</v>
      </c>
      <c r="GR236">
        <v>29137</v>
      </c>
      <c r="GS236">
        <v>27560.6</v>
      </c>
      <c r="GT236">
        <v>31256.2</v>
      </c>
      <c r="GU236">
        <v>34245.9</v>
      </c>
      <c r="GV236">
        <v>38700</v>
      </c>
      <c r="GW236">
        <v>41667.9</v>
      </c>
      <c r="GX236">
        <v>46391.9</v>
      </c>
      <c r="GY236">
        <v>1.6428199999999999</v>
      </c>
      <c r="GZ236">
        <v>1.98115</v>
      </c>
      <c r="HA236">
        <v>4.75422E-2</v>
      </c>
      <c r="HB236">
        <v>0</v>
      </c>
      <c r="HC236">
        <v>21.4834</v>
      </c>
      <c r="HD236">
        <v>999.9</v>
      </c>
      <c r="HE236">
        <v>52.2</v>
      </c>
      <c r="HF236">
        <v>26.9</v>
      </c>
      <c r="HG236">
        <v>18.482500000000002</v>
      </c>
      <c r="HH236">
        <v>63.935099999999998</v>
      </c>
      <c r="HI236">
        <v>35.781199999999998</v>
      </c>
      <c r="HJ236">
        <v>1</v>
      </c>
      <c r="HK236">
        <v>-0.18076200000000001</v>
      </c>
      <c r="HL236">
        <v>0.135411</v>
      </c>
      <c r="HM236">
        <v>20.176200000000001</v>
      </c>
      <c r="HN236">
        <v>5.2433500000000004</v>
      </c>
      <c r="HO236">
        <v>11.9261</v>
      </c>
      <c r="HP236">
        <v>4.9974999999999996</v>
      </c>
      <c r="HQ236">
        <v>3.2970000000000002</v>
      </c>
      <c r="HR236">
        <v>9999</v>
      </c>
      <c r="HS236">
        <v>9999</v>
      </c>
      <c r="HT236">
        <v>9999</v>
      </c>
      <c r="HU236">
        <v>999.9</v>
      </c>
      <c r="HV236">
        <v>1.86629</v>
      </c>
      <c r="HW236">
        <v>1.8684400000000001</v>
      </c>
      <c r="HX236">
        <v>1.8654500000000001</v>
      </c>
      <c r="HY236">
        <v>1.86277</v>
      </c>
      <c r="HZ236">
        <v>1.86327</v>
      </c>
      <c r="IA236">
        <v>1.8644700000000001</v>
      </c>
      <c r="IB236">
        <v>1.86249</v>
      </c>
      <c r="IC236">
        <v>1.87042</v>
      </c>
      <c r="ID236">
        <v>5</v>
      </c>
      <c r="IE236">
        <v>0</v>
      </c>
      <c r="IF236">
        <v>0</v>
      </c>
      <c r="IG236">
        <v>0</v>
      </c>
      <c r="IH236" t="s">
        <v>434</v>
      </c>
      <c r="II236" t="s">
        <v>435</v>
      </c>
      <c r="IJ236" t="s">
        <v>436</v>
      </c>
      <c r="IK236" t="s">
        <v>436</v>
      </c>
      <c r="IL236" t="s">
        <v>436</v>
      </c>
      <c r="IM236" t="s">
        <v>436</v>
      </c>
      <c r="IN236">
        <v>0</v>
      </c>
      <c r="IO236">
        <v>100</v>
      </c>
      <c r="IP236">
        <v>100</v>
      </c>
      <c r="IQ236">
        <v>-0.18</v>
      </c>
      <c r="IR236">
        <v>4.0000000000000001E-3</v>
      </c>
      <c r="IS236">
        <v>-0.1561000000000945</v>
      </c>
      <c r="IT236">
        <v>0</v>
      </c>
      <c r="IU236">
        <v>0</v>
      </c>
      <c r="IV236">
        <v>0</v>
      </c>
      <c r="IW236">
        <v>6.5649999999983777E-3</v>
      </c>
      <c r="IX236">
        <v>0</v>
      </c>
      <c r="IY236">
        <v>0</v>
      </c>
      <c r="IZ236">
        <v>0</v>
      </c>
      <c r="JA236">
        <v>-1</v>
      </c>
      <c r="JB236">
        <v>-1</v>
      </c>
      <c r="JC236">
        <v>-1</v>
      </c>
      <c r="JD236">
        <v>-1</v>
      </c>
      <c r="JE236">
        <v>4.7</v>
      </c>
      <c r="JF236">
        <v>4.5999999999999996</v>
      </c>
      <c r="JG236">
        <v>0.158691</v>
      </c>
      <c r="JH236">
        <v>4.99878</v>
      </c>
      <c r="JI236">
        <v>1.3476600000000001</v>
      </c>
      <c r="JJ236">
        <v>2.2717299999999998</v>
      </c>
      <c r="JK236">
        <v>1.4489700000000001</v>
      </c>
      <c r="JL236">
        <v>2.2253400000000001</v>
      </c>
      <c r="JM236">
        <v>31.629799999999999</v>
      </c>
      <c r="JN236">
        <v>24.008700000000001</v>
      </c>
      <c r="JO236">
        <v>2</v>
      </c>
      <c r="JP236">
        <v>322.27499999999998</v>
      </c>
      <c r="JQ236">
        <v>507.14299999999997</v>
      </c>
      <c r="JR236">
        <v>22.0001</v>
      </c>
      <c r="JS236">
        <v>24.837900000000001</v>
      </c>
      <c r="JT236">
        <v>30</v>
      </c>
      <c r="JU236">
        <v>24.707100000000001</v>
      </c>
      <c r="JV236">
        <v>24.774999999999999</v>
      </c>
      <c r="JW236">
        <v>-1</v>
      </c>
      <c r="JX236">
        <v>40.6081</v>
      </c>
      <c r="JY236">
        <v>71.786000000000001</v>
      </c>
      <c r="JZ236">
        <v>22</v>
      </c>
      <c r="KA236">
        <v>400</v>
      </c>
      <c r="KB236">
        <v>15.494899999999999</v>
      </c>
      <c r="KC236">
        <v>102.724</v>
      </c>
      <c r="KD236">
        <v>102.504</v>
      </c>
    </row>
    <row r="237" spans="1:290" x14ac:dyDescent="0.35">
      <c r="A237">
        <v>219</v>
      </c>
      <c r="B237">
        <v>1716981060</v>
      </c>
      <c r="C237">
        <v>70801.400000095367</v>
      </c>
      <c r="D237" t="s">
        <v>1307</v>
      </c>
      <c r="E237" t="s">
        <v>1308</v>
      </c>
      <c r="F237">
        <v>15</v>
      </c>
      <c r="G237">
        <v>1716981052</v>
      </c>
      <c r="H237">
        <f t="shared" si="150"/>
        <v>1.12550384877904E-3</v>
      </c>
      <c r="I237">
        <f t="shared" si="151"/>
        <v>1.1255038487790401</v>
      </c>
      <c r="J237">
        <f t="shared" si="152"/>
        <v>-1.248703707301382</v>
      </c>
      <c r="K237">
        <f t="shared" si="153"/>
        <v>425.49229032258057</v>
      </c>
      <c r="L237">
        <f t="shared" si="154"/>
        <v>437.25783700622344</v>
      </c>
      <c r="M237">
        <f t="shared" si="155"/>
        <v>43.985582740788495</v>
      </c>
      <c r="N237">
        <f t="shared" si="156"/>
        <v>42.802037511074019</v>
      </c>
      <c r="O237">
        <f t="shared" si="157"/>
        <v>0.10555781983642902</v>
      </c>
      <c r="P237">
        <f t="shared" si="158"/>
        <v>2.9378996029862781</v>
      </c>
      <c r="Q237">
        <f t="shared" si="159"/>
        <v>0.10349520547764006</v>
      </c>
      <c r="R237">
        <f t="shared" si="160"/>
        <v>6.4866464211205815E-2</v>
      </c>
      <c r="S237">
        <f t="shared" si="161"/>
        <v>0.17045793000000004</v>
      </c>
      <c r="T237">
        <f t="shared" si="162"/>
        <v>22.65977234436518</v>
      </c>
      <c r="U237">
        <f t="shared" si="163"/>
        <v>22.65977234436518</v>
      </c>
      <c r="V237">
        <f t="shared" si="164"/>
        <v>2.7621766977231759</v>
      </c>
      <c r="W237">
        <f t="shared" si="165"/>
        <v>60.198145009432835</v>
      </c>
      <c r="X237">
        <f t="shared" si="166"/>
        <v>1.6924434445552858</v>
      </c>
      <c r="Y237">
        <f t="shared" si="167"/>
        <v>2.8114544796855219</v>
      </c>
      <c r="Z237">
        <f t="shared" si="168"/>
        <v>1.06973325316789</v>
      </c>
      <c r="AA237">
        <f t="shared" si="169"/>
        <v>-49.634719731155663</v>
      </c>
      <c r="AB237">
        <f t="shared" si="170"/>
        <v>46.205661651386563</v>
      </c>
      <c r="AC237">
        <f t="shared" si="171"/>
        <v>3.2537852286862483</v>
      </c>
      <c r="AD237">
        <f t="shared" si="172"/>
        <v>-4.8149210828540845E-3</v>
      </c>
      <c r="AE237">
        <f t="shared" si="173"/>
        <v>-1.2383944339771871</v>
      </c>
      <c r="AF237">
        <f t="shared" si="174"/>
        <v>1.1268372552810204</v>
      </c>
      <c r="AG237">
        <f t="shared" si="175"/>
        <v>-1.248703707301382</v>
      </c>
      <c r="AH237">
        <v>431.19740459468562</v>
      </c>
      <c r="AI237">
        <v>432.71803030303022</v>
      </c>
      <c r="AJ237">
        <v>5.6216499282410817E-5</v>
      </c>
      <c r="AK237">
        <v>67.052898011209422</v>
      </c>
      <c r="AL237">
        <f t="shared" si="176"/>
        <v>1.1255038487790401</v>
      </c>
      <c r="AM237">
        <v>15.49645174886839</v>
      </c>
      <c r="AN237">
        <v>16.823366666666661</v>
      </c>
      <c r="AO237">
        <v>1.776028167921347E-6</v>
      </c>
      <c r="AP237">
        <v>78.076608099432278</v>
      </c>
      <c r="AQ237">
        <v>155</v>
      </c>
      <c r="AR237">
        <v>31</v>
      </c>
      <c r="AS237">
        <f t="shared" si="177"/>
        <v>1</v>
      </c>
      <c r="AT237">
        <f t="shared" si="178"/>
        <v>0</v>
      </c>
      <c r="AU237">
        <f t="shared" si="179"/>
        <v>53856.438085144371</v>
      </c>
      <c r="AV237" t="s">
        <v>1309</v>
      </c>
      <c r="AW237">
        <v>10172.200000000001</v>
      </c>
      <c r="AX237">
        <v>1970.3792307692311</v>
      </c>
      <c r="AY237">
        <v>5732.13</v>
      </c>
      <c r="AZ237">
        <f t="shared" si="180"/>
        <v>0.65625705788786526</v>
      </c>
      <c r="BA237">
        <v>-1.2487037073013361</v>
      </c>
      <c r="BB237" t="s">
        <v>431</v>
      </c>
      <c r="BC237" t="s">
        <v>431</v>
      </c>
      <c r="BD237">
        <v>0</v>
      </c>
      <c r="BE237">
        <v>0</v>
      </c>
      <c r="BF237" t="e">
        <f t="shared" si="181"/>
        <v>#DIV/0!</v>
      </c>
      <c r="BG237">
        <v>0.5</v>
      </c>
      <c r="BH237">
        <f t="shared" si="182"/>
        <v>0.7536034800000001</v>
      </c>
      <c r="BI237">
        <f t="shared" si="183"/>
        <v>-1.248703707301382</v>
      </c>
      <c r="BJ237" t="e">
        <f t="shared" si="184"/>
        <v>#DIV/0!</v>
      </c>
      <c r="BK237">
        <f t="shared" si="185"/>
        <v>-6.0991269864467019E-14</v>
      </c>
      <c r="BL237" t="e">
        <f t="shared" si="186"/>
        <v>#DIV/0!</v>
      </c>
      <c r="BM237" t="e">
        <f t="shared" si="187"/>
        <v>#DIV/0!</v>
      </c>
      <c r="BN237" t="s">
        <v>431</v>
      </c>
      <c r="BO237">
        <v>0</v>
      </c>
      <c r="BP237" t="e">
        <f t="shared" si="188"/>
        <v>#DIV/0!</v>
      </c>
      <c r="BQ237" t="e">
        <f t="shared" si="189"/>
        <v>#DIV/0!</v>
      </c>
      <c r="BR237" t="e">
        <f t="shared" si="190"/>
        <v>#DIV/0!</v>
      </c>
      <c r="BS237" t="e">
        <f t="shared" si="191"/>
        <v>#DIV/0!</v>
      </c>
      <c r="BT237">
        <f t="shared" si="192"/>
        <v>0</v>
      </c>
      <c r="BU237">
        <f t="shared" si="193"/>
        <v>1.5237931356021623</v>
      </c>
      <c r="BV237" t="e">
        <f t="shared" si="194"/>
        <v>#DIV/0!</v>
      </c>
      <c r="BW237" t="e">
        <f t="shared" si="195"/>
        <v>#DIV/0!</v>
      </c>
      <c r="DF237">
        <f t="shared" si="196"/>
        <v>0.89714700000000014</v>
      </c>
      <c r="DG237">
        <f t="shared" si="197"/>
        <v>0.7536034800000001</v>
      </c>
      <c r="DH237">
        <f t="shared" si="198"/>
        <v>0.84</v>
      </c>
      <c r="DI237">
        <f t="shared" si="199"/>
        <v>0.19</v>
      </c>
      <c r="DJ237">
        <v>1716981052</v>
      </c>
      <c r="DK237">
        <v>425.49229032258057</v>
      </c>
      <c r="DL237">
        <v>424.58222580645162</v>
      </c>
      <c r="DM237">
        <v>16.824470967741931</v>
      </c>
      <c r="DN237">
        <v>15.495974193548379</v>
      </c>
      <c r="DO237">
        <v>425.62129032258059</v>
      </c>
      <c r="DP237">
        <v>16.82047096774193</v>
      </c>
      <c r="DQ237">
        <v>500.36048387096758</v>
      </c>
      <c r="DR237">
        <v>100.4941935483871</v>
      </c>
      <c r="DS237">
        <v>9.996170322580647E-2</v>
      </c>
      <c r="DT237">
        <v>22.951496774193551</v>
      </c>
      <c r="DU237">
        <v>22.251983870967742</v>
      </c>
      <c r="DV237">
        <v>999.90000000000032</v>
      </c>
      <c r="DW237">
        <v>0</v>
      </c>
      <c r="DX237">
        <v>0</v>
      </c>
      <c r="DY237">
        <v>9998.265161290321</v>
      </c>
      <c r="DZ237">
        <v>0</v>
      </c>
      <c r="EA237">
        <v>1.5289399999999999E-3</v>
      </c>
      <c r="EB237">
        <v>0.85904912903225794</v>
      </c>
      <c r="EC237">
        <v>432.72161290322578</v>
      </c>
      <c r="ED237">
        <v>431.26509677419352</v>
      </c>
      <c r="EE237">
        <v>1.328332258064516</v>
      </c>
      <c r="EF237">
        <v>424.58222580645162</v>
      </c>
      <c r="EG237">
        <v>15.495974193548379</v>
      </c>
      <c r="EH237">
        <v>1.690745161290323</v>
      </c>
      <c r="EI237">
        <v>1.557254838709677</v>
      </c>
      <c r="EJ237">
        <v>14.811729032258061</v>
      </c>
      <c r="EK237">
        <v>13.542222580645159</v>
      </c>
      <c r="EL237">
        <v>0.89714700000000014</v>
      </c>
      <c r="EM237">
        <v>0</v>
      </c>
      <c r="EN237">
        <v>0</v>
      </c>
      <c r="EO237">
        <v>0</v>
      </c>
      <c r="EP237">
        <v>1970.233548387097</v>
      </c>
      <c r="EQ237">
        <v>0.89714700000000014</v>
      </c>
      <c r="ER237">
        <v>10.49829032258064</v>
      </c>
      <c r="ES237">
        <v>-0.43635483870967728</v>
      </c>
      <c r="ET237">
        <v>34.298032258064516</v>
      </c>
      <c r="EU237">
        <v>38.021903225806433</v>
      </c>
      <c r="EV237">
        <v>36.074354838709667</v>
      </c>
      <c r="EW237">
        <v>38.364645161290312</v>
      </c>
      <c r="EX237">
        <v>37.358645161290319</v>
      </c>
      <c r="EY237">
        <v>0</v>
      </c>
      <c r="EZ237">
        <v>0</v>
      </c>
      <c r="FA237">
        <v>0</v>
      </c>
      <c r="FB237">
        <v>299.20000004768372</v>
      </c>
      <c r="FC237">
        <v>0</v>
      </c>
      <c r="FD237">
        <v>1970.3792307692311</v>
      </c>
      <c r="FE237">
        <v>8.054700819507584</v>
      </c>
      <c r="FF237">
        <v>2.4023589930782658</v>
      </c>
      <c r="FG237">
        <v>10.49157692307692</v>
      </c>
      <c r="FH237">
        <v>15</v>
      </c>
      <c r="FI237">
        <v>1716981079</v>
      </c>
      <c r="FJ237" t="s">
        <v>1310</v>
      </c>
      <c r="FK237">
        <v>1716981078</v>
      </c>
      <c r="FL237">
        <v>1716981079</v>
      </c>
      <c r="FM237">
        <v>220</v>
      </c>
      <c r="FN237">
        <v>5.0999999999999997E-2</v>
      </c>
      <c r="FO237">
        <v>0</v>
      </c>
      <c r="FP237">
        <v>-0.129</v>
      </c>
      <c r="FQ237">
        <v>4.0000000000000001E-3</v>
      </c>
      <c r="FR237">
        <v>425</v>
      </c>
      <c r="FS237">
        <v>15</v>
      </c>
      <c r="FT237">
        <v>0.25</v>
      </c>
      <c r="FU237">
        <v>0.05</v>
      </c>
      <c r="FV237">
        <v>0.8424824146341463</v>
      </c>
      <c r="FW237">
        <v>0.161255101045298</v>
      </c>
      <c r="FX237">
        <v>5.8238592758467433E-2</v>
      </c>
      <c r="FY237">
        <v>1</v>
      </c>
      <c r="FZ237">
        <v>425.44310131023002</v>
      </c>
      <c r="GA237">
        <v>-0.1607923086042449</v>
      </c>
      <c r="GB237">
        <v>1.5835304059611591E-2</v>
      </c>
      <c r="GC237">
        <v>1</v>
      </c>
      <c r="GD237">
        <v>1.327854146341463</v>
      </c>
      <c r="GE237">
        <v>5.2833449477360144E-3</v>
      </c>
      <c r="GF237">
        <v>1.114093694027583E-3</v>
      </c>
      <c r="GG237">
        <v>1</v>
      </c>
      <c r="GH237">
        <v>3</v>
      </c>
      <c r="GI237">
        <v>3</v>
      </c>
      <c r="GJ237" t="s">
        <v>433</v>
      </c>
      <c r="GK237">
        <v>2.9720800000000001</v>
      </c>
      <c r="GL237">
        <v>2.7393700000000001</v>
      </c>
      <c r="GM237">
        <v>0.10552</v>
      </c>
      <c r="GN237">
        <v>0.10493</v>
      </c>
      <c r="GO237">
        <v>8.4755300000000006E-2</v>
      </c>
      <c r="GP237">
        <v>7.9887399999999997E-2</v>
      </c>
      <c r="GQ237">
        <v>25836.5</v>
      </c>
      <c r="GR237">
        <v>29139.1</v>
      </c>
      <c r="GS237">
        <v>27560</v>
      </c>
      <c r="GT237">
        <v>31257</v>
      </c>
      <c r="GU237">
        <v>34244.5</v>
      </c>
      <c r="GV237">
        <v>38701</v>
      </c>
      <c r="GW237">
        <v>41667.1</v>
      </c>
      <c r="GX237">
        <v>46393.2</v>
      </c>
      <c r="GY237">
        <v>1.6434</v>
      </c>
      <c r="GZ237">
        <v>1.98105</v>
      </c>
      <c r="HA237">
        <v>4.7326100000000003E-2</v>
      </c>
      <c r="HB237">
        <v>0</v>
      </c>
      <c r="HC237">
        <v>21.466999999999999</v>
      </c>
      <c r="HD237">
        <v>999.9</v>
      </c>
      <c r="HE237">
        <v>52.2</v>
      </c>
      <c r="HF237">
        <v>26.8</v>
      </c>
      <c r="HG237">
        <v>18.375800000000002</v>
      </c>
      <c r="HH237">
        <v>63.845100000000002</v>
      </c>
      <c r="HI237">
        <v>35.260399999999997</v>
      </c>
      <c r="HJ237">
        <v>1</v>
      </c>
      <c r="HK237">
        <v>-0.180396</v>
      </c>
      <c r="HL237">
        <v>0.116149</v>
      </c>
      <c r="HM237">
        <v>20.177499999999998</v>
      </c>
      <c r="HN237">
        <v>5.2411000000000003</v>
      </c>
      <c r="HO237">
        <v>11.9261</v>
      </c>
      <c r="HP237">
        <v>4.9974499999999997</v>
      </c>
      <c r="HQ237">
        <v>3.2970000000000002</v>
      </c>
      <c r="HR237">
        <v>9999</v>
      </c>
      <c r="HS237">
        <v>9999</v>
      </c>
      <c r="HT237">
        <v>9999</v>
      </c>
      <c r="HU237">
        <v>999.9</v>
      </c>
      <c r="HV237">
        <v>1.86626</v>
      </c>
      <c r="HW237">
        <v>1.8684400000000001</v>
      </c>
      <c r="HX237">
        <v>1.8654200000000001</v>
      </c>
      <c r="HY237">
        <v>1.8627400000000001</v>
      </c>
      <c r="HZ237">
        <v>1.86327</v>
      </c>
      <c r="IA237">
        <v>1.8644700000000001</v>
      </c>
      <c r="IB237">
        <v>1.86243</v>
      </c>
      <c r="IC237">
        <v>1.87042</v>
      </c>
      <c r="ID237">
        <v>5</v>
      </c>
      <c r="IE237">
        <v>0</v>
      </c>
      <c r="IF237">
        <v>0</v>
      </c>
      <c r="IG237">
        <v>0</v>
      </c>
      <c r="IH237" t="s">
        <v>434</v>
      </c>
      <c r="II237" t="s">
        <v>435</v>
      </c>
      <c r="IJ237" t="s">
        <v>436</v>
      </c>
      <c r="IK237" t="s">
        <v>436</v>
      </c>
      <c r="IL237" t="s">
        <v>436</v>
      </c>
      <c r="IM237" t="s">
        <v>436</v>
      </c>
      <c r="IN237">
        <v>0</v>
      </c>
      <c r="IO237">
        <v>100</v>
      </c>
      <c r="IP237">
        <v>100</v>
      </c>
      <c r="IQ237">
        <v>-0.129</v>
      </c>
      <c r="IR237">
        <v>4.0000000000000001E-3</v>
      </c>
      <c r="IS237">
        <v>-0.17999999999995001</v>
      </c>
      <c r="IT237">
        <v>0</v>
      </c>
      <c r="IU237">
        <v>0</v>
      </c>
      <c r="IV237">
        <v>0</v>
      </c>
      <c r="IW237">
        <v>3.8299999999971131E-3</v>
      </c>
      <c r="IX237">
        <v>0</v>
      </c>
      <c r="IY237">
        <v>0</v>
      </c>
      <c r="IZ237">
        <v>0</v>
      </c>
      <c r="JA237">
        <v>-1</v>
      </c>
      <c r="JB237">
        <v>-1</v>
      </c>
      <c r="JC237">
        <v>-1</v>
      </c>
      <c r="JD237">
        <v>-1</v>
      </c>
      <c r="JE237">
        <v>4.7</v>
      </c>
      <c r="JF237">
        <v>4.7</v>
      </c>
      <c r="JG237">
        <v>0.158691</v>
      </c>
      <c r="JH237">
        <v>4.99878</v>
      </c>
      <c r="JI237">
        <v>1.3464400000000001</v>
      </c>
      <c r="JJ237">
        <v>2.2717299999999998</v>
      </c>
      <c r="JK237">
        <v>1.4489700000000001</v>
      </c>
      <c r="JL237">
        <v>2.4499499999999999</v>
      </c>
      <c r="JM237">
        <v>31.651700000000002</v>
      </c>
      <c r="JN237">
        <v>24.008700000000001</v>
      </c>
      <c r="JO237">
        <v>2</v>
      </c>
      <c r="JP237">
        <v>322.52999999999997</v>
      </c>
      <c r="JQ237">
        <v>507.09500000000003</v>
      </c>
      <c r="JR237">
        <v>22.0001</v>
      </c>
      <c r="JS237">
        <v>24.840499999999999</v>
      </c>
      <c r="JT237">
        <v>30</v>
      </c>
      <c r="JU237">
        <v>24.709099999999999</v>
      </c>
      <c r="JV237">
        <v>24.777100000000001</v>
      </c>
      <c r="JW237">
        <v>-1</v>
      </c>
      <c r="JX237">
        <v>40.668399999999998</v>
      </c>
      <c r="JY237">
        <v>71.809700000000007</v>
      </c>
      <c r="JZ237">
        <v>22</v>
      </c>
      <c r="KA237">
        <v>400</v>
      </c>
      <c r="KB237">
        <v>15.4925</v>
      </c>
      <c r="KC237">
        <v>102.72199999999999</v>
      </c>
      <c r="KD237">
        <v>102.50700000000001</v>
      </c>
    </row>
    <row r="238" spans="1:290" x14ac:dyDescent="0.35">
      <c r="A238">
        <v>220</v>
      </c>
      <c r="B238">
        <v>1716981360</v>
      </c>
      <c r="C238">
        <v>71101.400000095367</v>
      </c>
      <c r="D238" t="s">
        <v>1311</v>
      </c>
      <c r="E238" t="s">
        <v>1312</v>
      </c>
      <c r="F238">
        <v>15</v>
      </c>
      <c r="G238">
        <v>1716981352</v>
      </c>
      <c r="H238">
        <f t="shared" si="150"/>
        <v>1.1289122540351134E-3</v>
      </c>
      <c r="I238">
        <f t="shared" si="151"/>
        <v>1.1289122540351133</v>
      </c>
      <c r="J238">
        <f t="shared" si="152"/>
        <v>-1.2828507627292225</v>
      </c>
      <c r="K238">
        <f t="shared" si="153"/>
        <v>425.44470967741933</v>
      </c>
      <c r="L238">
        <f t="shared" si="154"/>
        <v>437.65057626000339</v>
      </c>
      <c r="M238">
        <f t="shared" si="155"/>
        <v>44.024236664809955</v>
      </c>
      <c r="N238">
        <f t="shared" si="156"/>
        <v>42.796421626331544</v>
      </c>
      <c r="O238">
        <f t="shared" si="157"/>
        <v>0.10608932875911338</v>
      </c>
      <c r="P238">
        <f t="shared" si="158"/>
        <v>2.937991663878166</v>
      </c>
      <c r="Q238">
        <f t="shared" si="159"/>
        <v>0.10400617538672492</v>
      </c>
      <c r="R238">
        <f t="shared" si="160"/>
        <v>6.518761572547252E-2</v>
      </c>
      <c r="S238">
        <f t="shared" si="161"/>
        <v>0.17045793000000004</v>
      </c>
      <c r="T238">
        <f t="shared" si="162"/>
        <v>22.649973327281177</v>
      </c>
      <c r="U238">
        <f t="shared" si="163"/>
        <v>22.649973327281177</v>
      </c>
      <c r="V238">
        <f t="shared" si="164"/>
        <v>2.760534661464126</v>
      </c>
      <c r="W238">
        <f t="shared" si="165"/>
        <v>60.245052608456504</v>
      </c>
      <c r="X238">
        <f t="shared" si="166"/>
        <v>1.6928477288533057</v>
      </c>
      <c r="Y238">
        <f t="shared" si="167"/>
        <v>2.8099365102316853</v>
      </c>
      <c r="Z238">
        <f t="shared" si="168"/>
        <v>1.0676869326108203</v>
      </c>
      <c r="AA238">
        <f t="shared" si="169"/>
        <v>-49.7850304029485</v>
      </c>
      <c r="AB238">
        <f t="shared" si="170"/>
        <v>46.346441882036387</v>
      </c>
      <c r="AC238">
        <f t="shared" si="171"/>
        <v>3.2632868900099088</v>
      </c>
      <c r="AD238">
        <f t="shared" si="172"/>
        <v>-4.8437009022066491E-3</v>
      </c>
      <c r="AE238">
        <f t="shared" si="173"/>
        <v>-1.1788409161634319</v>
      </c>
      <c r="AF238">
        <f t="shared" si="174"/>
        <v>1.1305151472853037</v>
      </c>
      <c r="AG238">
        <f t="shared" si="175"/>
        <v>-1.2828507627292225</v>
      </c>
      <c r="AH238">
        <v>431.25278861959202</v>
      </c>
      <c r="AI238">
        <v>432.81430303030311</v>
      </c>
      <c r="AJ238">
        <v>1.6236007288869891E-4</v>
      </c>
      <c r="AK238">
        <v>67.049375821925381</v>
      </c>
      <c r="AL238">
        <f t="shared" si="176"/>
        <v>1.1289122540351133</v>
      </c>
      <c r="AM238">
        <v>15.4962929833349</v>
      </c>
      <c r="AN238">
        <v>16.82718969696969</v>
      </c>
      <c r="AO238">
        <v>-9.6644387650513243E-6</v>
      </c>
      <c r="AP238">
        <v>78.034041265845076</v>
      </c>
      <c r="AQ238">
        <v>155</v>
      </c>
      <c r="AR238">
        <v>31</v>
      </c>
      <c r="AS238">
        <f t="shared" si="177"/>
        <v>1</v>
      </c>
      <c r="AT238">
        <f t="shared" si="178"/>
        <v>0</v>
      </c>
      <c r="AU238">
        <f t="shared" si="179"/>
        <v>53860.723745588504</v>
      </c>
      <c r="AV238" t="s">
        <v>1313</v>
      </c>
      <c r="AW238">
        <v>10171.200000000001</v>
      </c>
      <c r="AX238">
        <v>1978.915384615384</v>
      </c>
      <c r="AY238">
        <v>5760.34</v>
      </c>
      <c r="AZ238">
        <f t="shared" si="180"/>
        <v>0.65645857976866229</v>
      </c>
      <c r="BA238">
        <v>-1.2828507627292689</v>
      </c>
      <c r="BB238" t="s">
        <v>431</v>
      </c>
      <c r="BC238" t="s">
        <v>431</v>
      </c>
      <c r="BD238">
        <v>0</v>
      </c>
      <c r="BE238">
        <v>0</v>
      </c>
      <c r="BF238" t="e">
        <f t="shared" si="181"/>
        <v>#DIV/0!</v>
      </c>
      <c r="BG238">
        <v>0.5</v>
      </c>
      <c r="BH238">
        <f t="shared" si="182"/>
        <v>0.7536034800000001</v>
      </c>
      <c r="BI238">
        <f t="shared" si="183"/>
        <v>-1.2828507627292225</v>
      </c>
      <c r="BJ238" t="e">
        <f t="shared" si="184"/>
        <v>#DIV/0!</v>
      </c>
      <c r="BK238">
        <f t="shared" si="185"/>
        <v>6.1580557496007763E-14</v>
      </c>
      <c r="BL238" t="e">
        <f t="shared" si="186"/>
        <v>#DIV/0!</v>
      </c>
      <c r="BM238" t="e">
        <f t="shared" si="187"/>
        <v>#DIV/0!</v>
      </c>
      <c r="BN238" t="s">
        <v>431</v>
      </c>
      <c r="BO238">
        <v>0</v>
      </c>
      <c r="BP238" t="e">
        <f t="shared" si="188"/>
        <v>#DIV/0!</v>
      </c>
      <c r="BQ238" t="e">
        <f t="shared" si="189"/>
        <v>#DIV/0!</v>
      </c>
      <c r="BR238" t="e">
        <f t="shared" si="190"/>
        <v>#DIV/0!</v>
      </c>
      <c r="BS238" t="e">
        <f t="shared" si="191"/>
        <v>#DIV/0!</v>
      </c>
      <c r="BT238">
        <f t="shared" si="192"/>
        <v>0</v>
      </c>
      <c r="BU238">
        <f t="shared" si="193"/>
        <v>1.5233253564183784</v>
      </c>
      <c r="BV238" t="e">
        <f t="shared" si="194"/>
        <v>#DIV/0!</v>
      </c>
      <c r="BW238" t="e">
        <f t="shared" si="195"/>
        <v>#DIV/0!</v>
      </c>
      <c r="DF238">
        <f t="shared" si="196"/>
        <v>0.89714700000000014</v>
      </c>
      <c r="DG238">
        <f t="shared" si="197"/>
        <v>0.7536034800000001</v>
      </c>
      <c r="DH238">
        <f t="shared" si="198"/>
        <v>0.84</v>
      </c>
      <c r="DI238">
        <f t="shared" si="199"/>
        <v>0.19</v>
      </c>
      <c r="DJ238">
        <v>1716981352</v>
      </c>
      <c r="DK238">
        <v>425.44470967741933</v>
      </c>
      <c r="DL238">
        <v>424.60793548387102</v>
      </c>
      <c r="DM238">
        <v>16.828816129032258</v>
      </c>
      <c r="DN238">
        <v>15.496093548387091</v>
      </c>
      <c r="DO238">
        <v>425.64570967741929</v>
      </c>
      <c r="DP238">
        <v>16.824816129032261</v>
      </c>
      <c r="DQ238">
        <v>500.39967741935482</v>
      </c>
      <c r="DR238">
        <v>100.4921612903226</v>
      </c>
      <c r="DS238">
        <v>0.1000441193548387</v>
      </c>
      <c r="DT238">
        <v>22.942577419354841</v>
      </c>
      <c r="DU238">
        <v>22.246119354838712</v>
      </c>
      <c r="DV238">
        <v>999.90000000000032</v>
      </c>
      <c r="DW238">
        <v>0</v>
      </c>
      <c r="DX238">
        <v>0</v>
      </c>
      <c r="DY238">
        <v>9998.9912903225813</v>
      </c>
      <c r="DZ238">
        <v>0</v>
      </c>
      <c r="EA238">
        <v>1.5289399999999999E-3</v>
      </c>
      <c r="EB238">
        <v>0.90822580645161277</v>
      </c>
      <c r="EC238">
        <v>432.79967741935491</v>
      </c>
      <c r="ED238">
        <v>431.29125806451623</v>
      </c>
      <c r="EE238">
        <v>1.332559032258064</v>
      </c>
      <c r="EF238">
        <v>424.60793548387102</v>
      </c>
      <c r="EG238">
        <v>15.496093548387091</v>
      </c>
      <c r="EH238">
        <v>1.691147741935483</v>
      </c>
      <c r="EI238">
        <v>1.5572351612903219</v>
      </c>
      <c r="EJ238">
        <v>14.815406451612899</v>
      </c>
      <c r="EK238">
        <v>13.542019354838709</v>
      </c>
      <c r="EL238">
        <v>0.89714700000000014</v>
      </c>
      <c r="EM238">
        <v>0</v>
      </c>
      <c r="EN238">
        <v>0</v>
      </c>
      <c r="EO238">
        <v>0</v>
      </c>
      <c r="EP238">
        <v>1978.8812903225801</v>
      </c>
      <c r="EQ238">
        <v>0.89714700000000014</v>
      </c>
      <c r="ER238">
        <v>9.9632903225806473</v>
      </c>
      <c r="ES238">
        <v>-0.53222580645161288</v>
      </c>
      <c r="ET238">
        <v>34.408999999999999</v>
      </c>
      <c r="EU238">
        <v>38.396967741935477</v>
      </c>
      <c r="EV238">
        <v>36.27390322580645</v>
      </c>
      <c r="EW238">
        <v>38.802193548387088</v>
      </c>
      <c r="EX238">
        <v>37.644903225806452</v>
      </c>
      <c r="EY238">
        <v>0</v>
      </c>
      <c r="EZ238">
        <v>0</v>
      </c>
      <c r="FA238">
        <v>0</v>
      </c>
      <c r="FB238">
        <v>299.60000014305109</v>
      </c>
      <c r="FC238">
        <v>0</v>
      </c>
      <c r="FD238">
        <v>1978.915384615384</v>
      </c>
      <c r="FE238">
        <v>6.9135043205037858</v>
      </c>
      <c r="FF238">
        <v>-0.34899152694290969</v>
      </c>
      <c r="FG238">
        <v>10.18046153846154</v>
      </c>
      <c r="FH238">
        <v>15</v>
      </c>
      <c r="FI238">
        <v>1716981379.5</v>
      </c>
      <c r="FJ238" t="s">
        <v>1314</v>
      </c>
      <c r="FK238">
        <v>1716981378.5</v>
      </c>
      <c r="FL238">
        <v>1716981379.5</v>
      </c>
      <c r="FM238">
        <v>221</v>
      </c>
      <c r="FN238">
        <v>-7.1999999999999995E-2</v>
      </c>
      <c r="FO238">
        <v>0</v>
      </c>
      <c r="FP238">
        <v>-0.20100000000000001</v>
      </c>
      <c r="FQ238">
        <v>4.0000000000000001E-3</v>
      </c>
      <c r="FR238">
        <v>425</v>
      </c>
      <c r="FS238">
        <v>15</v>
      </c>
      <c r="FT238">
        <v>0.37</v>
      </c>
      <c r="FU238">
        <v>0.1</v>
      </c>
      <c r="FV238">
        <v>0.91795807499999993</v>
      </c>
      <c r="FW238">
        <v>8.1753242026266729E-2</v>
      </c>
      <c r="FX238">
        <v>5.2279128196340223E-2</v>
      </c>
      <c r="FY238">
        <v>1</v>
      </c>
      <c r="FZ238">
        <v>425.51564654125463</v>
      </c>
      <c r="GA238">
        <v>5.1435653899466673E-2</v>
      </c>
      <c r="GB238">
        <v>9.5023047202542447E-3</v>
      </c>
      <c r="GC238">
        <v>1</v>
      </c>
      <c r="GD238">
        <v>1.3323735000000001</v>
      </c>
      <c r="GE238">
        <v>2.2466791744809242E-3</v>
      </c>
      <c r="GF238">
        <v>9.2180407354274137E-4</v>
      </c>
      <c r="GG238">
        <v>1</v>
      </c>
      <c r="GH238">
        <v>3</v>
      </c>
      <c r="GI238">
        <v>3</v>
      </c>
      <c r="GJ238" t="s">
        <v>433</v>
      </c>
      <c r="GK238">
        <v>2.9722499999999998</v>
      </c>
      <c r="GL238">
        <v>2.7392599999999998</v>
      </c>
      <c r="GM238">
        <v>0.105527</v>
      </c>
      <c r="GN238">
        <v>0.10495</v>
      </c>
      <c r="GO238">
        <v>8.4771799999999994E-2</v>
      </c>
      <c r="GP238">
        <v>7.9881199999999999E-2</v>
      </c>
      <c r="GQ238">
        <v>25836.799999999999</v>
      </c>
      <c r="GR238">
        <v>29137.9</v>
      </c>
      <c r="GS238">
        <v>27560.6</v>
      </c>
      <c r="GT238">
        <v>31256.3</v>
      </c>
      <c r="GU238">
        <v>34244.300000000003</v>
      </c>
      <c r="GV238">
        <v>38700.699999999997</v>
      </c>
      <c r="GW238">
        <v>41667.5</v>
      </c>
      <c r="GX238">
        <v>46392.5</v>
      </c>
      <c r="GY238">
        <v>1.6436299999999999</v>
      </c>
      <c r="GZ238">
        <v>1.9810700000000001</v>
      </c>
      <c r="HA238">
        <v>4.7914699999999998E-2</v>
      </c>
      <c r="HB238">
        <v>0</v>
      </c>
      <c r="HC238">
        <v>21.456099999999999</v>
      </c>
      <c r="HD238">
        <v>999.9</v>
      </c>
      <c r="HE238">
        <v>52.3</v>
      </c>
      <c r="HF238">
        <v>26.8</v>
      </c>
      <c r="HG238">
        <v>18.408899999999999</v>
      </c>
      <c r="HH238">
        <v>63.965200000000003</v>
      </c>
      <c r="HI238">
        <v>34.927900000000001</v>
      </c>
      <c r="HJ238">
        <v>1</v>
      </c>
      <c r="HK238">
        <v>-0.18029000000000001</v>
      </c>
      <c r="HL238">
        <v>9.48938E-2</v>
      </c>
      <c r="HM238">
        <v>20.1768</v>
      </c>
      <c r="HN238">
        <v>5.24125</v>
      </c>
      <c r="HO238">
        <v>11.9261</v>
      </c>
      <c r="HP238">
        <v>4.9968500000000002</v>
      </c>
      <c r="HQ238">
        <v>3.2970000000000002</v>
      </c>
      <c r="HR238">
        <v>9999</v>
      </c>
      <c r="HS238">
        <v>9999</v>
      </c>
      <c r="HT238">
        <v>9999</v>
      </c>
      <c r="HU238">
        <v>999.9</v>
      </c>
      <c r="HV238">
        <v>1.8663000000000001</v>
      </c>
      <c r="HW238">
        <v>1.8684400000000001</v>
      </c>
      <c r="HX238">
        <v>1.86547</v>
      </c>
      <c r="HY238">
        <v>1.8627899999999999</v>
      </c>
      <c r="HZ238">
        <v>1.86334</v>
      </c>
      <c r="IA238">
        <v>1.8644700000000001</v>
      </c>
      <c r="IB238">
        <v>1.86249</v>
      </c>
      <c r="IC238">
        <v>1.87043</v>
      </c>
      <c r="ID238">
        <v>5</v>
      </c>
      <c r="IE238">
        <v>0</v>
      </c>
      <c r="IF238">
        <v>0</v>
      </c>
      <c r="IG238">
        <v>0</v>
      </c>
      <c r="IH238" t="s">
        <v>434</v>
      </c>
      <c r="II238" t="s">
        <v>435</v>
      </c>
      <c r="IJ238" t="s">
        <v>436</v>
      </c>
      <c r="IK238" t="s">
        <v>436</v>
      </c>
      <c r="IL238" t="s">
        <v>436</v>
      </c>
      <c r="IM238" t="s">
        <v>436</v>
      </c>
      <c r="IN238">
        <v>0</v>
      </c>
      <c r="IO238">
        <v>100</v>
      </c>
      <c r="IP238">
        <v>100</v>
      </c>
      <c r="IQ238">
        <v>-0.20100000000000001</v>
      </c>
      <c r="IR238">
        <v>4.0000000000000001E-3</v>
      </c>
      <c r="IS238">
        <v>-0.1294500000000198</v>
      </c>
      <c r="IT238">
        <v>0</v>
      </c>
      <c r="IU238">
        <v>0</v>
      </c>
      <c r="IV238">
        <v>0</v>
      </c>
      <c r="IW238">
        <v>3.8299999999988898E-3</v>
      </c>
      <c r="IX238">
        <v>0</v>
      </c>
      <c r="IY238">
        <v>0</v>
      </c>
      <c r="IZ238">
        <v>0</v>
      </c>
      <c r="JA238">
        <v>-1</v>
      </c>
      <c r="JB238">
        <v>-1</v>
      </c>
      <c r="JC238">
        <v>-1</v>
      </c>
      <c r="JD238">
        <v>-1</v>
      </c>
      <c r="JE238">
        <v>4.7</v>
      </c>
      <c r="JF238">
        <v>4.7</v>
      </c>
      <c r="JG238">
        <v>0.158691</v>
      </c>
      <c r="JH238">
        <v>4.99878</v>
      </c>
      <c r="JI238">
        <v>1.3464400000000001</v>
      </c>
      <c r="JJ238">
        <v>2.2729499999999998</v>
      </c>
      <c r="JK238">
        <v>1.4489700000000001</v>
      </c>
      <c r="JL238">
        <v>2.4621599999999999</v>
      </c>
      <c r="JM238">
        <v>31.651700000000002</v>
      </c>
      <c r="JN238">
        <v>24.017499999999998</v>
      </c>
      <c r="JO238">
        <v>2</v>
      </c>
      <c r="JP238">
        <v>322.62599999999998</v>
      </c>
      <c r="JQ238">
        <v>507.11200000000002</v>
      </c>
      <c r="JR238">
        <v>22.0002</v>
      </c>
      <c r="JS238">
        <v>24.840499999999999</v>
      </c>
      <c r="JT238">
        <v>30.0001</v>
      </c>
      <c r="JU238">
        <v>24.709099999999999</v>
      </c>
      <c r="JV238">
        <v>24.777100000000001</v>
      </c>
      <c r="JW238">
        <v>-1</v>
      </c>
      <c r="JX238">
        <v>40.844000000000001</v>
      </c>
      <c r="JY238">
        <v>72.165599999999998</v>
      </c>
      <c r="JZ238">
        <v>22</v>
      </c>
      <c r="KA238">
        <v>400</v>
      </c>
      <c r="KB238">
        <v>15.4725</v>
      </c>
      <c r="KC238">
        <v>102.723</v>
      </c>
      <c r="KD238">
        <v>102.505</v>
      </c>
    </row>
    <row r="239" spans="1:290" x14ac:dyDescent="0.35">
      <c r="A239">
        <v>221</v>
      </c>
      <c r="B239">
        <v>1716981660.0999999</v>
      </c>
      <c r="C239">
        <v>71401.5</v>
      </c>
      <c r="D239" t="s">
        <v>1315</v>
      </c>
      <c r="E239" t="s">
        <v>1316</v>
      </c>
      <c r="F239">
        <v>15</v>
      </c>
      <c r="G239">
        <v>1716981652.099999</v>
      </c>
      <c r="H239">
        <f t="shared" si="150"/>
        <v>1.1321157078103155E-3</v>
      </c>
      <c r="I239">
        <f t="shared" si="151"/>
        <v>1.1321157078103155</v>
      </c>
      <c r="J239">
        <f t="shared" si="152"/>
        <v>-1.1875965042335785</v>
      </c>
      <c r="K239">
        <f t="shared" si="153"/>
        <v>425.31474193548371</v>
      </c>
      <c r="L239">
        <f t="shared" si="154"/>
        <v>436.03202225508244</v>
      </c>
      <c r="M239">
        <f t="shared" si="155"/>
        <v>43.862445558040775</v>
      </c>
      <c r="N239">
        <f t="shared" si="156"/>
        <v>42.784345554932159</v>
      </c>
      <c r="O239">
        <f t="shared" si="157"/>
        <v>0.10630376810860689</v>
      </c>
      <c r="P239">
        <f t="shared" si="158"/>
        <v>2.9385209097522846</v>
      </c>
      <c r="Q239">
        <f t="shared" si="159"/>
        <v>0.10421264300008047</v>
      </c>
      <c r="R239">
        <f t="shared" si="160"/>
        <v>6.5317355014739426E-2</v>
      </c>
      <c r="S239">
        <f t="shared" si="161"/>
        <v>0.17045793000000004</v>
      </c>
      <c r="T239">
        <f t="shared" si="162"/>
        <v>22.64307866280047</v>
      </c>
      <c r="U239">
        <f t="shared" si="163"/>
        <v>22.64307866280047</v>
      </c>
      <c r="V239">
        <f t="shared" si="164"/>
        <v>2.7593798239674858</v>
      </c>
      <c r="W239">
        <f t="shared" si="165"/>
        <v>60.192353731218404</v>
      </c>
      <c r="X239">
        <f t="shared" si="166"/>
        <v>1.6907412956626671</v>
      </c>
      <c r="Y239">
        <f t="shared" si="167"/>
        <v>2.808897128715826</v>
      </c>
      <c r="Z239">
        <f t="shared" si="168"/>
        <v>1.0686385283048188</v>
      </c>
      <c r="AA239">
        <f t="shared" si="169"/>
        <v>-49.926302714434911</v>
      </c>
      <c r="AB239">
        <f t="shared" si="170"/>
        <v>46.479149526436309</v>
      </c>
      <c r="AC239">
        <f t="shared" si="171"/>
        <v>3.2718257429896931</v>
      </c>
      <c r="AD239">
        <f t="shared" si="172"/>
        <v>-4.869515008905978E-3</v>
      </c>
      <c r="AE239">
        <f t="shared" si="173"/>
        <v>-1.2100146339004512</v>
      </c>
      <c r="AF239">
        <f t="shared" si="174"/>
        <v>1.1326605293084708</v>
      </c>
      <c r="AG239">
        <f t="shared" si="175"/>
        <v>-1.1875965042335785</v>
      </c>
      <c r="AH239">
        <v>431.13095411790891</v>
      </c>
      <c r="AI239">
        <v>432.57459393939388</v>
      </c>
      <c r="AJ239">
        <v>5.0348562220330724E-4</v>
      </c>
      <c r="AK239">
        <v>67.054891731761884</v>
      </c>
      <c r="AL239">
        <f t="shared" si="176"/>
        <v>1.1321157078103155</v>
      </c>
      <c r="AM239">
        <v>15.47223932021631</v>
      </c>
      <c r="AN239">
        <v>16.806940606060611</v>
      </c>
      <c r="AO239">
        <v>-4.194108226528359E-6</v>
      </c>
      <c r="AP239">
        <v>78.089518195250264</v>
      </c>
      <c r="AQ239">
        <v>155</v>
      </c>
      <c r="AR239">
        <v>31</v>
      </c>
      <c r="AS239">
        <f t="shared" si="177"/>
        <v>1</v>
      </c>
      <c r="AT239">
        <f t="shared" si="178"/>
        <v>0</v>
      </c>
      <c r="AU239">
        <f t="shared" si="179"/>
        <v>53877.452891714631</v>
      </c>
      <c r="AV239" t="s">
        <v>1317</v>
      </c>
      <c r="AW239">
        <v>10172</v>
      </c>
      <c r="AX239">
        <v>1987.102692307692</v>
      </c>
      <c r="AY239">
        <v>5782.24</v>
      </c>
      <c r="AZ239">
        <f t="shared" si="180"/>
        <v>0.65634378851315545</v>
      </c>
      <c r="BA239">
        <v>-1.187596504233579</v>
      </c>
      <c r="BB239" t="s">
        <v>431</v>
      </c>
      <c r="BC239" t="s">
        <v>431</v>
      </c>
      <c r="BD239">
        <v>0</v>
      </c>
      <c r="BE239">
        <v>0</v>
      </c>
      <c r="BF239" t="e">
        <f t="shared" si="181"/>
        <v>#DIV/0!</v>
      </c>
      <c r="BG239">
        <v>0.5</v>
      </c>
      <c r="BH239">
        <f t="shared" si="182"/>
        <v>0.7536034800000001</v>
      </c>
      <c r="BI239">
        <f t="shared" si="183"/>
        <v>-1.1875965042335785</v>
      </c>
      <c r="BJ239" t="e">
        <f t="shared" si="184"/>
        <v>#DIV/0!</v>
      </c>
      <c r="BK239">
        <f t="shared" si="185"/>
        <v>5.8928763154074414E-16</v>
      </c>
      <c r="BL239" t="e">
        <f t="shared" si="186"/>
        <v>#DIV/0!</v>
      </c>
      <c r="BM239" t="e">
        <f t="shared" si="187"/>
        <v>#DIV/0!</v>
      </c>
      <c r="BN239" t="s">
        <v>431</v>
      </c>
      <c r="BO239">
        <v>0</v>
      </c>
      <c r="BP239" t="e">
        <f t="shared" si="188"/>
        <v>#DIV/0!</v>
      </c>
      <c r="BQ239" t="e">
        <f t="shared" si="189"/>
        <v>#DIV/0!</v>
      </c>
      <c r="BR239" t="e">
        <f t="shared" si="190"/>
        <v>#DIV/0!</v>
      </c>
      <c r="BS239" t="e">
        <f t="shared" si="191"/>
        <v>#DIV/0!</v>
      </c>
      <c r="BT239">
        <f t="shared" si="192"/>
        <v>0</v>
      </c>
      <c r="BU239">
        <f t="shared" si="193"/>
        <v>1.5235917784265836</v>
      </c>
      <c r="BV239" t="e">
        <f t="shared" si="194"/>
        <v>#DIV/0!</v>
      </c>
      <c r="BW239" t="e">
        <f t="shared" si="195"/>
        <v>#DIV/0!</v>
      </c>
      <c r="DF239">
        <f t="shared" si="196"/>
        <v>0.89714700000000014</v>
      </c>
      <c r="DG239">
        <f t="shared" si="197"/>
        <v>0.7536034800000001</v>
      </c>
      <c r="DH239">
        <f t="shared" si="198"/>
        <v>0.84</v>
      </c>
      <c r="DI239">
        <f t="shared" si="199"/>
        <v>0.19</v>
      </c>
      <c r="DJ239">
        <v>1716981652.099999</v>
      </c>
      <c r="DK239">
        <v>425.31474193548371</v>
      </c>
      <c r="DL239">
        <v>424.44148387096777</v>
      </c>
      <c r="DM239">
        <v>16.80748387096774</v>
      </c>
      <c r="DN239">
        <v>15.472167741935481</v>
      </c>
      <c r="DO239">
        <v>425.48474193548373</v>
      </c>
      <c r="DP239">
        <v>16.80448387096774</v>
      </c>
      <c r="DQ239">
        <v>500.38638709677417</v>
      </c>
      <c r="DR239">
        <v>100.4946129032258</v>
      </c>
      <c r="DS239">
        <v>9.9938229032258047E-2</v>
      </c>
      <c r="DT239">
        <v>22.936467741935481</v>
      </c>
      <c r="DU239">
        <v>22.241245161290319</v>
      </c>
      <c r="DV239">
        <v>999.90000000000032</v>
      </c>
      <c r="DW239">
        <v>0</v>
      </c>
      <c r="DX239">
        <v>0</v>
      </c>
      <c r="DY239">
        <v>10001.759677419361</v>
      </c>
      <c r="DZ239">
        <v>0</v>
      </c>
      <c r="EA239">
        <v>1.5289399999999999E-3</v>
      </c>
      <c r="EB239">
        <v>0.84183132258064541</v>
      </c>
      <c r="EC239">
        <v>432.55400000000009</v>
      </c>
      <c r="ED239">
        <v>431.11170967741941</v>
      </c>
      <c r="EE239">
        <v>1.3363709677419351</v>
      </c>
      <c r="EF239">
        <v>424.44148387096777</v>
      </c>
      <c r="EG239">
        <v>15.472167741935481</v>
      </c>
      <c r="EH239">
        <v>1.689166451612903</v>
      </c>
      <c r="EI239">
        <v>1.554868709677419</v>
      </c>
      <c r="EJ239">
        <v>14.797238709677419</v>
      </c>
      <c r="EK239">
        <v>13.51865806451613</v>
      </c>
      <c r="EL239">
        <v>0.89714700000000014</v>
      </c>
      <c r="EM239">
        <v>0</v>
      </c>
      <c r="EN239">
        <v>0</v>
      </c>
      <c r="EO239">
        <v>0</v>
      </c>
      <c r="EP239">
        <v>1987.140322580645</v>
      </c>
      <c r="EQ239">
        <v>0.89714700000000014</v>
      </c>
      <c r="ER239">
        <v>8.6653870967741913</v>
      </c>
      <c r="ES239">
        <v>-0.47629032258064519</v>
      </c>
      <c r="ET239">
        <v>34.518000000000001</v>
      </c>
      <c r="EU239">
        <v>38.769903225806452</v>
      </c>
      <c r="EV239">
        <v>36.459483870967738</v>
      </c>
      <c r="EW239">
        <v>39.282064516129019</v>
      </c>
      <c r="EX239">
        <v>37.856612903225788</v>
      </c>
      <c r="EY239">
        <v>0</v>
      </c>
      <c r="EZ239">
        <v>0</v>
      </c>
      <c r="FA239">
        <v>0</v>
      </c>
      <c r="FB239">
        <v>299.40000009536737</v>
      </c>
      <c r="FC239">
        <v>0</v>
      </c>
      <c r="FD239">
        <v>1987.102692307692</v>
      </c>
      <c r="FE239">
        <v>5.4328205346440033</v>
      </c>
      <c r="FF239">
        <v>-2.2823589805780911</v>
      </c>
      <c r="FG239">
        <v>8.7168846153846165</v>
      </c>
      <c r="FH239">
        <v>15</v>
      </c>
      <c r="FI239">
        <v>1716981679.5999999</v>
      </c>
      <c r="FJ239" t="s">
        <v>1318</v>
      </c>
      <c r="FK239">
        <v>1716981676.0999999</v>
      </c>
      <c r="FL239">
        <v>1716981679.5999999</v>
      </c>
      <c r="FM239">
        <v>222</v>
      </c>
      <c r="FN239">
        <v>3.1E-2</v>
      </c>
      <c r="FO239">
        <v>-1E-3</v>
      </c>
      <c r="FP239">
        <v>-0.17</v>
      </c>
      <c r="FQ239">
        <v>3.0000000000000001E-3</v>
      </c>
      <c r="FR239">
        <v>424</v>
      </c>
      <c r="FS239">
        <v>15</v>
      </c>
      <c r="FT239">
        <v>0.36</v>
      </c>
      <c r="FU239">
        <v>7.0000000000000007E-2</v>
      </c>
      <c r="FV239">
        <v>0.83008194999999996</v>
      </c>
      <c r="FW239">
        <v>4.7443024390241957E-2</v>
      </c>
      <c r="FX239">
        <v>4.3747008972014313E-2</v>
      </c>
      <c r="FY239">
        <v>1</v>
      </c>
      <c r="FZ239">
        <v>425.2818400186091</v>
      </c>
      <c r="GA239">
        <v>-0.11966133824983979</v>
      </c>
      <c r="GB239">
        <v>1.711271606581995E-2</v>
      </c>
      <c r="GC239">
        <v>1</v>
      </c>
      <c r="GD239">
        <v>1.33680975</v>
      </c>
      <c r="GE239">
        <v>-1.022465290807284E-2</v>
      </c>
      <c r="GF239">
        <v>1.130936531154602E-3</v>
      </c>
      <c r="GG239">
        <v>1</v>
      </c>
      <c r="GH239">
        <v>3</v>
      </c>
      <c r="GI239">
        <v>3</v>
      </c>
      <c r="GJ239" t="s">
        <v>433</v>
      </c>
      <c r="GK239">
        <v>2.9720399999999998</v>
      </c>
      <c r="GL239">
        <v>2.7391299999999998</v>
      </c>
      <c r="GM239">
        <v>0.10549799999999999</v>
      </c>
      <c r="GN239">
        <v>0.104896</v>
      </c>
      <c r="GO239">
        <v>8.4695900000000005E-2</v>
      </c>
      <c r="GP239">
        <v>7.9797000000000007E-2</v>
      </c>
      <c r="GQ239">
        <v>25837.4</v>
      </c>
      <c r="GR239">
        <v>29140.400000000001</v>
      </c>
      <c r="GS239">
        <v>27560.3</v>
      </c>
      <c r="GT239">
        <v>31257.3</v>
      </c>
      <c r="GU239">
        <v>34246.9</v>
      </c>
      <c r="GV239">
        <v>38705.5</v>
      </c>
      <c r="GW239">
        <v>41667.199999999997</v>
      </c>
      <c r="GX239">
        <v>46394</v>
      </c>
      <c r="GY239">
        <v>1.64303</v>
      </c>
      <c r="GZ239">
        <v>1.9811300000000001</v>
      </c>
      <c r="HA239">
        <v>4.8499599999999997E-2</v>
      </c>
      <c r="HB239">
        <v>0</v>
      </c>
      <c r="HC239">
        <v>21.450700000000001</v>
      </c>
      <c r="HD239">
        <v>999.9</v>
      </c>
      <c r="HE239">
        <v>52.3</v>
      </c>
      <c r="HF239">
        <v>26.8</v>
      </c>
      <c r="HG239">
        <v>18.408899999999999</v>
      </c>
      <c r="HH239">
        <v>63.924399999999999</v>
      </c>
      <c r="HI239">
        <v>35.677100000000003</v>
      </c>
      <c r="HJ239">
        <v>1</v>
      </c>
      <c r="HK239">
        <v>-0.18029000000000001</v>
      </c>
      <c r="HL239">
        <v>0.101808</v>
      </c>
      <c r="HM239">
        <v>20.177199999999999</v>
      </c>
      <c r="HN239">
        <v>5.2411000000000003</v>
      </c>
      <c r="HO239">
        <v>11.9261</v>
      </c>
      <c r="HP239">
        <v>4.9972500000000002</v>
      </c>
      <c r="HQ239">
        <v>3.2970000000000002</v>
      </c>
      <c r="HR239">
        <v>9999</v>
      </c>
      <c r="HS239">
        <v>9999</v>
      </c>
      <c r="HT239">
        <v>9999</v>
      </c>
      <c r="HU239">
        <v>999.9</v>
      </c>
      <c r="HV239">
        <v>1.8662300000000001</v>
      </c>
      <c r="HW239">
        <v>1.86843</v>
      </c>
      <c r="HX239">
        <v>1.8653900000000001</v>
      </c>
      <c r="HY239">
        <v>1.8627199999999999</v>
      </c>
      <c r="HZ239">
        <v>1.8632500000000001</v>
      </c>
      <c r="IA239">
        <v>1.8644499999999999</v>
      </c>
      <c r="IB239">
        <v>1.86239</v>
      </c>
      <c r="IC239">
        <v>1.8704000000000001</v>
      </c>
      <c r="ID239">
        <v>5</v>
      </c>
      <c r="IE239">
        <v>0</v>
      </c>
      <c r="IF239">
        <v>0</v>
      </c>
      <c r="IG239">
        <v>0</v>
      </c>
      <c r="IH239" t="s">
        <v>434</v>
      </c>
      <c r="II239" t="s">
        <v>435</v>
      </c>
      <c r="IJ239" t="s">
        <v>436</v>
      </c>
      <c r="IK239" t="s">
        <v>436</v>
      </c>
      <c r="IL239" t="s">
        <v>436</v>
      </c>
      <c r="IM239" t="s">
        <v>436</v>
      </c>
      <c r="IN239">
        <v>0</v>
      </c>
      <c r="IO239">
        <v>100</v>
      </c>
      <c r="IP239">
        <v>100</v>
      </c>
      <c r="IQ239">
        <v>-0.17</v>
      </c>
      <c r="IR239">
        <v>3.0000000000000001E-3</v>
      </c>
      <c r="IS239">
        <v>-0.20142857142855061</v>
      </c>
      <c r="IT239">
        <v>0</v>
      </c>
      <c r="IU239">
        <v>0</v>
      </c>
      <c r="IV239">
        <v>0</v>
      </c>
      <c r="IW239">
        <v>4.0476190476148588E-3</v>
      </c>
      <c r="IX239">
        <v>0</v>
      </c>
      <c r="IY239">
        <v>0</v>
      </c>
      <c r="IZ239">
        <v>0</v>
      </c>
      <c r="JA239">
        <v>-1</v>
      </c>
      <c r="JB239">
        <v>-1</v>
      </c>
      <c r="JC239">
        <v>-1</v>
      </c>
      <c r="JD239">
        <v>-1</v>
      </c>
      <c r="JE239">
        <v>4.7</v>
      </c>
      <c r="JF239">
        <v>4.7</v>
      </c>
      <c r="JG239">
        <v>0.158691</v>
      </c>
      <c r="JH239">
        <v>4.99878</v>
      </c>
      <c r="JI239">
        <v>1.3464400000000001</v>
      </c>
      <c r="JJ239">
        <v>2.2729499999999998</v>
      </c>
      <c r="JK239">
        <v>1.4489700000000001</v>
      </c>
      <c r="JL239">
        <v>2.2680699999999998</v>
      </c>
      <c r="JM239">
        <v>31.651700000000002</v>
      </c>
      <c r="JN239">
        <v>24.017499999999998</v>
      </c>
      <c r="JO239">
        <v>2</v>
      </c>
      <c r="JP239">
        <v>322.39100000000002</v>
      </c>
      <c r="JQ239">
        <v>507.18400000000003</v>
      </c>
      <c r="JR239">
        <v>21.999600000000001</v>
      </c>
      <c r="JS239">
        <v>24.8447</v>
      </c>
      <c r="JT239">
        <v>30.0001</v>
      </c>
      <c r="JU239">
        <v>24.7133</v>
      </c>
      <c r="JV239">
        <v>24.781199999999998</v>
      </c>
      <c r="JW239">
        <v>-1</v>
      </c>
      <c r="JX239">
        <v>41.122500000000002</v>
      </c>
      <c r="JY239">
        <v>72.095399999999998</v>
      </c>
      <c r="JZ239">
        <v>22</v>
      </c>
      <c r="KA239">
        <v>400</v>
      </c>
      <c r="KB239">
        <v>15.445</v>
      </c>
      <c r="KC239">
        <v>102.72199999999999</v>
      </c>
      <c r="KD239">
        <v>102.509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21</v>
      </c>
    </row>
    <row r="12" spans="1:2" x14ac:dyDescent="0.35">
      <c r="A12" t="s">
        <v>22</v>
      </c>
      <c r="B12" t="s">
        <v>23</v>
      </c>
    </row>
    <row r="13" spans="1:2" x14ac:dyDescent="0.35">
      <c r="A13" t="s">
        <v>24</v>
      </c>
      <c r="B13" t="s">
        <v>23</v>
      </c>
    </row>
    <row r="14" spans="1:2" x14ac:dyDescent="0.35">
      <c r="A14" t="s">
        <v>25</v>
      </c>
      <c r="B14" t="s">
        <v>21</v>
      </c>
    </row>
    <row r="15" spans="1:2" x14ac:dyDescent="0.35">
      <c r="A15" t="s">
        <v>26</v>
      </c>
      <c r="B15" t="s">
        <v>11</v>
      </c>
    </row>
    <row r="16" spans="1:2" x14ac:dyDescent="0.35">
      <c r="A16" t="s">
        <v>27</v>
      </c>
      <c r="B16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Jim Stevens</cp:lastModifiedBy>
  <dcterms:created xsi:type="dcterms:W3CDTF">2024-05-30T13:38:24Z</dcterms:created>
  <dcterms:modified xsi:type="dcterms:W3CDTF">2024-06-04T15:01:05Z</dcterms:modified>
</cp:coreProperties>
</file>